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M:\VPAcAff\curriculum\Academic Advising Guide Sheets\2017-2018 Guide Sheets\ABS\"/>
    </mc:Choice>
  </mc:AlternateContent>
  <bookViews>
    <workbookView xWindow="0" yWindow="0" windowWidth="19200" windowHeight="12045"/>
  </bookViews>
  <sheets>
    <sheet name="Precision Ag sample 4-year plan" sheetId="5" r:id="rId1"/>
  </sheets>
  <definedNames>
    <definedName name="_xlnm.Print_Area" localSheetId="0">'Precision Ag sample 4-year plan'!$A$1:$M$84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" i="5" l="1"/>
  <c r="K46" i="5" s="1"/>
  <c r="D6" i="5"/>
  <c r="D10" i="5"/>
  <c r="D13" i="5"/>
  <c r="D17" i="5"/>
  <c r="D21" i="5"/>
  <c r="D24" i="5"/>
  <c r="K40" i="5"/>
  <c r="D64" i="5"/>
  <c r="D82" i="5"/>
  <c r="D71" i="5"/>
  <c r="K70" i="5"/>
  <c r="K64" i="5"/>
  <c r="K57" i="5"/>
</calcChain>
</file>

<file path=xl/sharedStrings.xml><?xml version="1.0" encoding="utf-8"?>
<sst xmlns="http://schemas.openxmlformats.org/spreadsheetml/2006/main" count="293" uniqueCount="197">
  <si>
    <t>Student</t>
  </si>
  <si>
    <t>SGR Goal 1</t>
  </si>
  <si>
    <t>SGR Goal 2</t>
  </si>
  <si>
    <t>SGR Goal 3</t>
  </si>
  <si>
    <t>SGR Goal 4</t>
  </si>
  <si>
    <t>SGR Goal 5</t>
  </si>
  <si>
    <t>SGR Goal 6</t>
  </si>
  <si>
    <t>SEM</t>
  </si>
  <si>
    <t>CR</t>
  </si>
  <si>
    <t>SPCM 101</t>
  </si>
  <si>
    <t>SGR #4</t>
  </si>
  <si>
    <t>Humanities/Arts Diversity (SGR 4)</t>
  </si>
  <si>
    <t>ENGL 101</t>
  </si>
  <si>
    <t>Composition I (SGR 1)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</si>
  <si>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</si>
  <si>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</si>
  <si>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</si>
  <si>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</si>
  <si>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</si>
  <si>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Minimum GPA</t>
  </si>
  <si>
    <t>GR</t>
  </si>
  <si>
    <t>First Year Fall Courses</t>
  </si>
  <si>
    <t>First Year Spring Courses</t>
  </si>
  <si>
    <t>Second Year Fall Courses</t>
  </si>
  <si>
    <t>Second Year Spring Courses</t>
  </si>
  <si>
    <t>Third Year Fall Course</t>
  </si>
  <si>
    <t>Third Year Spring Courses</t>
  </si>
  <si>
    <t>Fourth Year Fall Courses</t>
  </si>
  <si>
    <t>Fourth Year Spring Courses</t>
  </si>
  <si>
    <t>ENGL 277</t>
  </si>
  <si>
    <t>ABS 203</t>
  </si>
  <si>
    <t>ECON 201</t>
  </si>
  <si>
    <t>MATH 102</t>
  </si>
  <si>
    <t>BOT 201-201L</t>
  </si>
  <si>
    <t>CHEM 106-106L</t>
  </si>
  <si>
    <t>PS 213-213L</t>
  </si>
  <si>
    <t>Global Food Systems</t>
  </si>
  <si>
    <t>ABS 475-475L</t>
  </si>
  <si>
    <t>AST 333-333L</t>
  </si>
  <si>
    <t>ACCT 210 or AGEC 271 or AGEC 354</t>
  </si>
  <si>
    <t>AST 273-273L</t>
  </si>
  <si>
    <t>AST 313-313L</t>
  </si>
  <si>
    <t>AST 412-412L</t>
  </si>
  <si>
    <t>PS 103-103L</t>
  </si>
  <si>
    <t>PS 223-223L</t>
  </si>
  <si>
    <t>STAT 383</t>
  </si>
  <si>
    <t>BIOL 151-151L</t>
  </si>
  <si>
    <t>CHEM 120-120L</t>
  </si>
  <si>
    <t>ET 210-210L</t>
  </si>
  <si>
    <t>PHYS 101-101L</t>
  </si>
  <si>
    <t>Integrated Natural Resource Management and Lab</t>
  </si>
  <si>
    <t>Soil and Water Mechanics and Lab</t>
  </si>
  <si>
    <t>Soils and Lab</t>
  </si>
  <si>
    <t>Introduction to Precision Agricdulture and Lab</t>
  </si>
  <si>
    <t>Microcomputer Applications in Agriculture and Lab</t>
  </si>
  <si>
    <t>Electrical Diagnostics for Farm Machinery and Lab</t>
  </si>
  <si>
    <t>Farm Machinery Systems Management and Lab</t>
  </si>
  <si>
    <t>Climate Risk Management with Precision Agriculture</t>
  </si>
  <si>
    <t>Principles and Implications of Chemical Application Systems and Lab</t>
  </si>
  <si>
    <t>Fluid Power Technology and Lab</t>
  </si>
  <si>
    <t>Emerging Technologies in Agriculture and Lab or Use of Soil and Plant Sensors in Crop Production</t>
  </si>
  <si>
    <t>Principles of Plant Pathology and Lab</t>
  </si>
  <si>
    <t>Soil Fertility and Plant Nutrient Management</t>
  </si>
  <si>
    <t>Precision Ag Data Mapping</t>
  </si>
  <si>
    <t>Crop Management with Precision Farming and Lab</t>
  </si>
  <si>
    <t>Weed Science and Lab</t>
  </si>
  <si>
    <t>Geospatial Data Analysis</t>
  </si>
  <si>
    <t>Wheat Production</t>
  </si>
  <si>
    <t>Soybean Production</t>
  </si>
  <si>
    <t>Corn Production</t>
  </si>
  <si>
    <t>General Biology I and Lab</t>
  </si>
  <si>
    <t>Insect Pest Management and Lab or Entomology and Lab (COM)</t>
  </si>
  <si>
    <t xml:space="preserve">Crop Production and lab </t>
  </si>
  <si>
    <t>STAT 281</t>
  </si>
  <si>
    <t>Technical Writing in Engineering</t>
  </si>
  <si>
    <t>SGR 4</t>
  </si>
  <si>
    <t>College Algebra</t>
  </si>
  <si>
    <t>General Botany and Lab</t>
  </si>
  <si>
    <t>BIOL 151-151L pre-req</t>
  </si>
  <si>
    <t>Chemistry Survey and Lab</t>
  </si>
  <si>
    <t>MATH 101 or higher pre-req or placement</t>
  </si>
  <si>
    <t>SGR 2</t>
  </si>
  <si>
    <t>Select 4 credits (2 courses) from:</t>
  </si>
  <si>
    <t>PS 445-445L</t>
  </si>
  <si>
    <t>Introduction to Electronic Systems</t>
  </si>
  <si>
    <t>Supporting Coursework:</t>
  </si>
  <si>
    <t xml:space="preserve">Elementary Organic Chemistry and Lab </t>
  </si>
  <si>
    <t xml:space="preserve">Survey of Physics and Lab </t>
  </si>
  <si>
    <t xml:space="preserve">Introduction to Statistics </t>
  </si>
  <si>
    <t>Seminar</t>
  </si>
  <si>
    <t>AST 494 or PS 494</t>
  </si>
  <si>
    <t>Internship</t>
  </si>
  <si>
    <t>Soil Geography and Land Use Interpretation and Lab or Environmental Soil Management and Lab</t>
  </si>
  <si>
    <t>Crop Production and Lab</t>
  </si>
  <si>
    <t>placement required</t>
  </si>
  <si>
    <t>Principles of Microeconomics</t>
  </si>
  <si>
    <t>Survey of Chemistry and Lab</t>
  </si>
  <si>
    <t>Principles of Account I or Farm and Ranch Management or Agricultural Marketing and Prices</t>
  </si>
  <si>
    <t>Intro to Precision Agriculture and Lab</t>
  </si>
  <si>
    <t>CHEM 106/L pre-req</t>
  </si>
  <si>
    <t>ET 210/L pre-req</t>
  </si>
  <si>
    <t>Insect Pest Management and Lab or Entomology and Lab</t>
  </si>
  <si>
    <t>Survey of Physics and Lab</t>
  </si>
  <si>
    <t>Introduction to Statistics</t>
  </si>
  <si>
    <t>AST or PS 494</t>
  </si>
  <si>
    <t>Typically taken in Summer term</t>
  </si>
  <si>
    <t>PS 427 pre-req</t>
  </si>
  <si>
    <t>Fall only.  Senior standing</t>
  </si>
  <si>
    <t>PS 445- 445L</t>
  </si>
  <si>
    <t>Fall only. Pre-req CHEM 120/L and PS 103/L</t>
  </si>
  <si>
    <t>Principles of Account I, or Farm and Ranch Management, or Agricultural Marketing and Prices</t>
  </si>
  <si>
    <t>ACCT 210, or AGEC 271, or AGEC 354</t>
  </si>
  <si>
    <t>Wheat or Soybean production</t>
  </si>
  <si>
    <t>PHYS 101 or 111 pre-req</t>
  </si>
  <si>
    <t>BIOL 103/L, 153/L or BOT 201/L pre-req</t>
  </si>
  <si>
    <t>PS 213/L pre-req</t>
  </si>
  <si>
    <t>Junior standing</t>
  </si>
  <si>
    <t>STAT 281 pre-req</t>
  </si>
  <si>
    <t>Junior or Senior standing</t>
  </si>
  <si>
    <t>Junior or Senior Standing</t>
  </si>
  <si>
    <t>CHEM 106/L or 112/L pre-req</t>
  </si>
  <si>
    <t>MATH 102 pre-req</t>
  </si>
  <si>
    <t>MATH 102 or higher pre-req</t>
  </si>
  <si>
    <t>Fall only. Senior Standing</t>
  </si>
  <si>
    <t>CHEM 106/L OR 112/L  pre-req</t>
  </si>
  <si>
    <t>Fall only</t>
  </si>
  <si>
    <t>Spring 2018 first offered</t>
  </si>
  <si>
    <t>Student ID #</t>
  </si>
  <si>
    <t>Student Phone #</t>
  </si>
  <si>
    <t>Advisor(s)</t>
  </si>
  <si>
    <t>Minor/Career Interest</t>
  </si>
  <si>
    <t xml:space="preserve">System Gen Ed Requirements (SGR's) </t>
  </si>
  <si>
    <t>Written Communication</t>
  </si>
  <si>
    <t>Major/College Requirements</t>
  </si>
  <si>
    <t>B.S. in Agriculture
Major: Precision Agriculture
2017-2018 Sample 4-Year Plan</t>
  </si>
  <si>
    <t>Total Credits</t>
  </si>
  <si>
    <t xml:space="preserve">Information Subject to Change.  This is not a contract.  For official program requirements, please refer to the undergraduate catalog at: http: //catalog.sdstate.edu/. </t>
  </si>
  <si>
    <t>Comments/Notes</t>
  </si>
  <si>
    <t xml:space="preserve">For more information on Honors College program requirements and to view the Honors Academic Advising Guide Sheet:  </t>
  </si>
  <si>
    <t>http://www.sdstate.edu/van-d-and-barbara-b-fishback-honors</t>
  </si>
  <si>
    <t xml:space="preserve">PRAG 203-203L </t>
  </si>
  <si>
    <t>PRAG 340</t>
  </si>
  <si>
    <t>Fall Only</t>
  </si>
  <si>
    <t>PHYS 101 or 111 pre-req; Spring Only</t>
  </si>
  <si>
    <t>PRAG 304-304L</t>
  </si>
  <si>
    <t>First Year Seminar</t>
  </si>
  <si>
    <t>AST or PS 119</t>
  </si>
  <si>
    <t>PRAG 427</t>
  </si>
  <si>
    <t>PRAG 426</t>
  </si>
  <si>
    <t>PRAG 424 or 425</t>
  </si>
  <si>
    <t>Junior Standing</t>
  </si>
  <si>
    <t>AST 426-426L or PRAG 428</t>
  </si>
  <si>
    <t xml:space="preserve">AST 426 is Fall only. PRAG 428 has pre-req of PS 427  </t>
  </si>
  <si>
    <t>(ECON 201 is part of the Ag Business Minor)</t>
  </si>
  <si>
    <t>AGEC 354 has a pre-req of ECON 201 or 202</t>
  </si>
  <si>
    <t>AST 390 or PS 490</t>
  </si>
  <si>
    <t>PS 407-407L or PS 405-405L</t>
  </si>
  <si>
    <t xml:space="preserve">407 Spring only BIOL 151 pre-req; 405 Fall only and BOT 201 and MATH 102 Pre-req </t>
  </si>
  <si>
    <t>PRAG 410-410L or PS 462-462L</t>
  </si>
  <si>
    <t>PRAG 423</t>
  </si>
  <si>
    <t>PRAG 440-440L</t>
  </si>
  <si>
    <t>AST 119 is 2 credits, PS 119 is 1 credit</t>
  </si>
  <si>
    <t>1 or 2</t>
  </si>
  <si>
    <t>14-15</t>
  </si>
  <si>
    <t>PRAG 203-203L</t>
  </si>
  <si>
    <t>Part of the Ag Business Minor</t>
  </si>
  <si>
    <t>PRAG 345-345L</t>
  </si>
  <si>
    <t>Third Year Summer Courses</t>
  </si>
  <si>
    <t xml:space="preserve">Meet with Internship Coordinator, can be taken any summer </t>
  </si>
  <si>
    <t>PRAG 410-410L or 462-462L</t>
  </si>
  <si>
    <t>PRAG 427 pre-req</t>
  </si>
  <si>
    <t xml:space="preserve">Composition I </t>
  </si>
  <si>
    <t xml:space="preserve">Principles of Microeconomics </t>
  </si>
  <si>
    <t>Select a course from Humanities and Arts/Diversity list</t>
  </si>
  <si>
    <t>Select a course (different discipline) from Humanities and Arts/Diversity list</t>
  </si>
  <si>
    <t>AST 119 or PS 119</t>
  </si>
  <si>
    <t>AST 119 (2cr) or PS 119 (1cr)</t>
  </si>
  <si>
    <t xml:space="preserve">General Electives </t>
  </si>
  <si>
    <t>(Taken as needed to reach 120 Credits)</t>
  </si>
  <si>
    <r>
      <t xml:space="preserve">407 Spring only </t>
    </r>
    <r>
      <rPr>
        <sz val="9"/>
        <color rgb="FFFF0000"/>
        <rFont val="Times New Roman"/>
        <family val="1"/>
      </rPr>
      <t>BIOL 151 pre-req;</t>
    </r>
    <r>
      <rPr>
        <sz val="9"/>
        <color theme="1"/>
        <rFont val="Times New Roman"/>
        <family val="1"/>
      </rPr>
      <t xml:space="preserve"> 405 Fall only and </t>
    </r>
    <r>
      <rPr>
        <sz val="9"/>
        <color rgb="FFFF0000"/>
        <rFont val="Times New Roman"/>
        <family val="1"/>
      </rPr>
      <t xml:space="preserve">BOT 201 and MATH 102 Pre-req </t>
    </r>
  </si>
  <si>
    <r>
      <t xml:space="preserve">AST 426 is Fall only. </t>
    </r>
    <r>
      <rPr>
        <sz val="9"/>
        <color rgb="FFFF0000"/>
        <rFont val="Times New Roman"/>
        <family val="1"/>
      </rPr>
      <t xml:space="preserve">PS 428 has pre-req of PS 427  </t>
    </r>
  </si>
  <si>
    <r>
      <t xml:space="preserve">Fall only. </t>
    </r>
    <r>
      <rPr>
        <sz val="9"/>
        <color rgb="FFFF0000"/>
        <rFont val="Times New Roman"/>
        <family val="1"/>
      </rPr>
      <t>Pre-req CHEM 120/L and PS 103/L</t>
    </r>
  </si>
  <si>
    <r>
      <rPr>
        <sz val="9"/>
        <color rgb="FFFF0000"/>
        <rFont val="Times New Roman"/>
        <family val="1"/>
      </rPr>
      <t>AGEC 354 has a pre-req of ECON 201 or 202</t>
    </r>
    <r>
      <rPr>
        <sz val="9"/>
        <rFont val="Times New Roman"/>
        <family val="1"/>
      </rPr>
      <t xml:space="preserve">  </t>
    </r>
    <r>
      <rPr>
        <i/>
        <sz val="9"/>
        <rFont val="Times New Roman"/>
      </rPr>
      <t>(Note: AGEC 354 is part of the Ag Business Minor)</t>
    </r>
  </si>
  <si>
    <t xml:space="preserve">B.S. in Agriculture
Major: Precision Agriculture
2017-2018 </t>
  </si>
  <si>
    <t>Oral Communication</t>
  </si>
  <si>
    <t>See Academic Requirement below</t>
  </si>
  <si>
    <r>
      <rPr>
        <b/>
        <sz val="9"/>
        <color rgb="FFFF0000"/>
        <rFont val="Times New Roman"/>
        <family val="1"/>
      </rPr>
      <t xml:space="preserve">Academic Requirement: </t>
    </r>
    <r>
      <rPr>
        <sz val="9"/>
        <rFont val="Times New Roman"/>
        <family val="1"/>
      </rPr>
      <t xml:space="preserve">Students must earn at least a </t>
    </r>
    <r>
      <rPr>
        <b/>
        <sz val="9"/>
        <rFont val="Times New Roman"/>
        <family val="1"/>
      </rPr>
      <t>C grade</t>
    </r>
    <r>
      <rPr>
        <sz val="9"/>
        <rFont val="Times New Roman"/>
        <family val="1"/>
      </rPr>
      <t xml:space="preserve"> in each major required class and must earn at least a </t>
    </r>
    <r>
      <rPr>
        <b/>
        <sz val="9"/>
        <rFont val="Times New Roman"/>
        <family val="1"/>
      </rPr>
      <t>2.5 cumulative GPA</t>
    </r>
    <r>
      <rPr>
        <sz val="9"/>
        <rFont val="Times New Roman"/>
        <family val="1"/>
      </rPr>
      <t xml:space="preserve"> in the major required classes including PS 213-213L and ABS 475-475L</t>
    </r>
  </si>
  <si>
    <t>Oral Communication (SGR 2)</t>
  </si>
  <si>
    <t>GEN ELECTIVE</t>
  </si>
  <si>
    <t>Take additional electives as needed to reach 120 total credits</t>
  </si>
  <si>
    <t>0-1</t>
  </si>
  <si>
    <t>12-13</t>
  </si>
  <si>
    <r>
      <rPr>
        <sz val="9"/>
        <color theme="1"/>
        <rFont val="Times New Roman"/>
        <family val="1"/>
      </rPr>
      <t xml:space="preserve">Students are not limited to this plan; it is meant to be used as a guide for planning purposes in consultation with your advisor. The sample schedule is one possible path to completing your degree within four years.  
</t>
    </r>
    <r>
      <rPr>
        <b/>
        <sz val="9"/>
        <color rgb="FFFF0000"/>
        <rFont val="Times New Roman"/>
        <family val="1"/>
      </rPr>
      <t xml:space="preserve">Information Subject to Change.  This is not a contract.  For official program requirements, please refer to the undergraduate catalog at: http: //catalog.sdstate.edu/. </t>
    </r>
  </si>
  <si>
    <r>
      <rPr>
        <b/>
        <sz val="9"/>
        <color rgb="FFFF0000"/>
        <rFont val="Times New Roman"/>
        <family val="1"/>
      </rPr>
      <t>Prerequisites</t>
    </r>
    <r>
      <rPr>
        <b/>
        <sz val="9"/>
        <rFont val="Times New Roman"/>
        <family val="1"/>
      </rPr>
      <t>/Comments</t>
    </r>
  </si>
  <si>
    <t>ENGL 101 and GE 101, GE 109, PHYS 109, or PHYS 119, or instructor consent</t>
  </si>
  <si>
    <t>PRAG 424</t>
  </si>
  <si>
    <t>PRAG 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</si>
</sst>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b/>
      <sz val="12"/>
      <color rgb="FFFF0000"/>
      <name val="Times New Roman"/>
      <family val="1"/>
    </font>
    <font>
      <b/>
      <sz val="12"/>
      <name val="Times New Roman"/>
      <family val="1"/>
    </font>
    <font>
      <b/>
      <sz val="16"/>
      <color rgb="FF0033A0"/>
      <name val="Times New Roman"/>
      <family val="1"/>
    </font>
    <font>
      <b/>
      <sz val="9"/>
      <color rgb="FF0033A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9"/>
      <color theme="1"/>
      <name val="Times New Roman"/>
      <family val="1"/>
    </font>
    <font>
      <b/>
      <sz val="9"/>
      <color rgb="FFFF0000"/>
      <name val="Times New Roman"/>
      <family val="1"/>
    </font>
    <font>
      <u/>
      <sz val="9"/>
      <color theme="10"/>
      <name val="Times New Roman"/>
      <family val="1"/>
    </font>
    <font>
      <b/>
      <sz val="9"/>
      <color rgb="FF0070C0"/>
      <name val="Times New Roman"/>
      <family val="1"/>
    </font>
    <font>
      <u/>
      <sz val="9"/>
      <name val="Times New Roman"/>
      <family val="1"/>
    </font>
    <font>
      <i/>
      <u/>
      <sz val="9"/>
      <name val="Times New Roman"/>
      <family val="1"/>
    </font>
    <font>
      <sz val="8"/>
      <name val="Calibri"/>
      <family val="2"/>
      <scheme val="minor"/>
    </font>
    <font>
      <i/>
      <sz val="9"/>
      <name val="Times New Roman"/>
    </font>
    <font>
      <b/>
      <sz val="9"/>
      <color rgb="FF000000"/>
      <name val="Times New Roman"/>
      <family val="1"/>
    </font>
    <font>
      <sz val="8"/>
      <color rgb="FFFF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08">
    <xf numFmtId="0" fontId="0" fillId="0" borderId="0" xfId="0"/>
    <xf numFmtId="0" fontId="8" fillId="0" borderId="0" xfId="2" applyFont="1" applyFill="1" applyBorder="1"/>
    <xf numFmtId="0" fontId="8" fillId="0" borderId="0" xfId="2" applyFont="1" applyFill="1" applyBorder="1" applyAlignment="1">
      <alignment horizontal="center"/>
    </xf>
    <xf numFmtId="0" fontId="6" fillId="0" borderId="0" xfId="0" applyFont="1" applyFill="1" applyBorder="1" applyAlignment="1"/>
    <xf numFmtId="0" fontId="9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8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4" applyFont="1" applyFill="1" applyBorder="1"/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9" fillId="0" borderId="0" xfId="1" quotePrefix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8" fillId="0" borderId="0" xfId="0" applyFont="1" applyAlignment="1">
      <alignment vertical="center" wrapText="1"/>
    </xf>
    <xf numFmtId="0" fontId="6" fillId="0" borderId="0" xfId="4" applyFont="1" applyAlignment="1">
      <alignment horizontal="right"/>
    </xf>
    <xf numFmtId="0" fontId="6" fillId="0" borderId="1" xfId="4" applyFont="1" applyBorder="1" applyAlignment="1">
      <alignment horizontal="center" wrapText="1"/>
    </xf>
    <xf numFmtId="0" fontId="6" fillId="0" borderId="0" xfId="4" applyFont="1" applyAlignment="1">
      <alignment horizontal="right" wrapText="1"/>
    </xf>
    <xf numFmtId="0" fontId="18" fillId="0" borderId="0" xfId="0" applyFont="1"/>
    <xf numFmtId="0" fontId="8" fillId="0" borderId="0" xfId="4" applyFont="1" applyFill="1"/>
    <xf numFmtId="0" fontId="7" fillId="0" borderId="0" xfId="0" applyFont="1"/>
    <xf numFmtId="0" fontId="8" fillId="0" borderId="0" xfId="4" applyFont="1" applyFill="1" applyAlignment="1">
      <alignment horizontal="center"/>
    </xf>
    <xf numFmtId="2" fontId="15" fillId="0" borderId="0" xfId="4" applyNumberFormat="1" applyFont="1" applyBorder="1" applyAlignment="1">
      <alignment horizontal="center" wrapText="1"/>
    </xf>
    <xf numFmtId="0" fontId="6" fillId="0" borderId="0" xfId="4" applyFont="1" applyAlignment="1">
      <alignment horizontal="center" wrapText="1"/>
    </xf>
    <xf numFmtId="14" fontId="21" fillId="0" borderId="0" xfId="4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23" fillId="0" borderId="0" xfId="0" applyFont="1"/>
    <xf numFmtId="0" fontId="16" fillId="0" borderId="0" xfId="4" applyFont="1" applyFill="1" applyBorder="1" applyAlignment="1">
      <alignment horizontal="center"/>
    </xf>
    <xf numFmtId="0" fontId="9" fillId="0" borderId="0" xfId="0" applyFont="1" applyBorder="1"/>
    <xf numFmtId="0" fontId="9" fillId="0" borderId="0" xfId="4" applyFont="1" applyFill="1" applyAlignment="1">
      <alignment horizontal="center"/>
    </xf>
    <xf numFmtId="0" fontId="8" fillId="0" borderId="0" xfId="4" applyFont="1" applyFill="1" applyAlignment="1">
      <alignment horizontal="left"/>
    </xf>
    <xf numFmtId="0" fontId="8" fillId="2" borderId="3" xfId="0" applyFont="1" applyFill="1" applyBorder="1"/>
    <xf numFmtId="0" fontId="8" fillId="2" borderId="3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left" vertical="center" wrapText="1"/>
    </xf>
    <xf numFmtId="0" fontId="8" fillId="5" borderId="3" xfId="0" applyFont="1" applyFill="1" applyBorder="1"/>
    <xf numFmtId="0" fontId="8" fillId="5" borderId="3" xfId="0" applyFont="1" applyFill="1" applyBorder="1" applyAlignment="1">
      <alignment horizontal="left"/>
    </xf>
    <xf numFmtId="0" fontId="8" fillId="5" borderId="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center" vertical="center"/>
    </xf>
    <xf numFmtId="0" fontId="8" fillId="3" borderId="3" xfId="0" applyFont="1" applyFill="1" applyBorder="1"/>
    <xf numFmtId="0" fontId="8" fillId="3" borderId="3" xfId="0" applyFont="1" applyFill="1" applyBorder="1" applyAlignment="1">
      <alignment horizontal="center"/>
    </xf>
    <xf numFmtId="0" fontId="8" fillId="4" borderId="3" xfId="0" applyFont="1" applyFill="1" applyBorder="1"/>
    <xf numFmtId="0" fontId="8" fillId="3" borderId="3" xfId="0" applyFont="1" applyFill="1" applyBorder="1" applyAlignment="1">
      <alignment horizontal="left"/>
    </xf>
    <xf numFmtId="0" fontId="8" fillId="4" borderId="3" xfId="0" applyFont="1" applyFill="1" applyBorder="1" applyAlignment="1">
      <alignment horizontal="left"/>
    </xf>
    <xf numFmtId="0" fontId="8" fillId="6" borderId="3" xfId="0" applyFont="1" applyFill="1" applyBorder="1"/>
    <xf numFmtId="0" fontId="8" fillId="6" borderId="3" xfId="0" applyFont="1" applyFill="1" applyBorder="1" applyAlignment="1">
      <alignment horizontal="left"/>
    </xf>
    <xf numFmtId="0" fontId="8" fillId="6" borderId="3" xfId="0" applyFont="1" applyFill="1" applyBorder="1" applyAlignment="1">
      <alignment horizontal="center"/>
    </xf>
    <xf numFmtId="0" fontId="8" fillId="0" borderId="3" xfId="0" applyFont="1" applyFill="1" applyBorder="1"/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9" fillId="0" borderId="3" xfId="2" applyFont="1" applyFill="1" applyBorder="1" applyAlignment="1">
      <alignment horizontal="center"/>
    </xf>
    <xf numFmtId="0" fontId="8" fillId="0" borderId="0" xfId="4" applyFont="1" applyFill="1" applyBorder="1" applyAlignment="1">
      <alignment horizontal="right"/>
    </xf>
    <xf numFmtId="0" fontId="14" fillId="0" borderId="0" xfId="2" applyFont="1" applyFill="1" applyBorder="1" applyAlignment="1">
      <alignment horizontal="left" readingOrder="1"/>
    </xf>
    <xf numFmtId="0" fontId="8" fillId="0" borderId="0" xfId="2" applyFont="1" applyFill="1" applyBorder="1" applyAlignment="1"/>
    <xf numFmtId="0" fontId="9" fillId="0" borderId="0" xfId="0" applyFont="1" applyFill="1"/>
    <xf numFmtId="0" fontId="8" fillId="0" borderId="0" xfId="0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10" fillId="0" borderId="10" xfId="0" applyFont="1" applyFill="1" applyBorder="1"/>
    <xf numFmtId="0" fontId="8" fillId="0" borderId="11" xfId="2" applyFont="1" applyFill="1" applyBorder="1"/>
    <xf numFmtId="0" fontId="8" fillId="0" borderId="1" xfId="2" applyFont="1" applyFill="1" applyBorder="1"/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6" fillId="0" borderId="0" xfId="0" applyFont="1" applyFill="1" applyBorder="1"/>
    <xf numFmtId="0" fontId="8" fillId="0" borderId="0" xfId="2" applyFont="1" applyFill="1" applyBorder="1" applyAlignment="1">
      <alignment horizontal="left"/>
    </xf>
    <xf numFmtId="0" fontId="16" fillId="0" borderId="0" xfId="2" applyFont="1" applyFill="1" applyBorder="1" applyAlignment="1"/>
    <xf numFmtId="0" fontId="5" fillId="0" borderId="0" xfId="4" applyFont="1" applyFill="1" applyBorder="1" applyAlignment="1">
      <alignment horizontal="left"/>
    </xf>
    <xf numFmtId="0" fontId="26" fillId="0" borderId="0" xfId="4" applyFont="1" applyFill="1" applyBorder="1" applyAlignment="1">
      <alignment horizontal="center"/>
    </xf>
    <xf numFmtId="0" fontId="8" fillId="0" borderId="0" xfId="4" applyFont="1" applyFill="1" applyBorder="1" applyAlignment="1">
      <alignment horizontal="left"/>
    </xf>
    <xf numFmtId="0" fontId="6" fillId="0" borderId="6" xfId="2" applyFont="1" applyFill="1" applyBorder="1"/>
    <xf numFmtId="0" fontId="8" fillId="0" borderId="6" xfId="2" applyFont="1" applyFill="1" applyBorder="1"/>
    <xf numFmtId="0" fontId="9" fillId="0" borderId="6" xfId="2" applyFont="1" applyFill="1" applyBorder="1"/>
    <xf numFmtId="0" fontId="9" fillId="0" borderId="3" xfId="2" applyFont="1" applyFill="1" applyBorder="1" applyAlignment="1">
      <alignment horizontal="left"/>
    </xf>
    <xf numFmtId="0" fontId="8" fillId="0" borderId="3" xfId="2" applyFont="1" applyFill="1" applyBorder="1" applyAlignment="1">
      <alignment horizontal="center"/>
    </xf>
    <xf numFmtId="0" fontId="26" fillId="0" borderId="0" xfId="2" applyFont="1" applyFill="1" applyBorder="1" applyAlignment="1">
      <alignment horizontal="center"/>
    </xf>
    <xf numFmtId="0" fontId="8" fillId="0" borderId="3" xfId="2" applyFont="1" applyFill="1" applyBorder="1" applyAlignment="1">
      <alignment horizontal="left"/>
    </xf>
    <xf numFmtId="0" fontId="8" fillId="0" borderId="3" xfId="2" applyNumberFormat="1" applyFont="1" applyFill="1" applyBorder="1" applyAlignment="1">
      <alignment horizontal="left"/>
    </xf>
    <xf numFmtId="0" fontId="8" fillId="0" borderId="3" xfId="2" applyFont="1" applyFill="1" applyBorder="1" applyAlignment="1">
      <alignment horizontal="left" vertical="center" wrapText="1"/>
    </xf>
    <xf numFmtId="0" fontId="8" fillId="0" borderId="3" xfId="2" applyFont="1" applyFill="1" applyBorder="1"/>
    <xf numFmtId="0" fontId="8" fillId="0" borderId="3" xfId="2" applyFont="1" applyFill="1" applyBorder="1" applyAlignment="1">
      <alignment vertical="center" wrapText="1"/>
    </xf>
    <xf numFmtId="0" fontId="27" fillId="0" borderId="0" xfId="3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vertical="center" wrapText="1"/>
    </xf>
    <xf numFmtId="0" fontId="8" fillId="0" borderId="6" xfId="2" applyFont="1" applyFill="1" applyBorder="1" applyAlignment="1">
      <alignment horizontal="left" vertical="center" wrapText="1"/>
    </xf>
    <xf numFmtId="0" fontId="9" fillId="0" borderId="7" xfId="2" applyFont="1" applyFill="1" applyBorder="1" applyAlignment="1">
      <alignment horizontal="center"/>
    </xf>
    <xf numFmtId="0" fontId="13" fillId="0" borderId="3" xfId="2" applyFont="1" applyFill="1" applyBorder="1" applyAlignment="1">
      <alignment horizontal="center"/>
    </xf>
    <xf numFmtId="0" fontId="13" fillId="0" borderId="3" xfId="2" quotePrefix="1" applyFont="1" applyFill="1" applyBorder="1" applyAlignment="1">
      <alignment horizontal="left"/>
    </xf>
    <xf numFmtId="0" fontId="28" fillId="0" borderId="0" xfId="2" applyFont="1" applyFill="1" applyBorder="1" applyAlignment="1">
      <alignment horizontal="center"/>
    </xf>
    <xf numFmtId="0" fontId="13" fillId="0" borderId="3" xfId="0" applyFont="1" applyFill="1" applyBorder="1"/>
    <xf numFmtId="0" fontId="13" fillId="0" borderId="3" xfId="0" applyFont="1" applyFill="1" applyBorder="1" applyAlignment="1">
      <alignment horizontal="left" vertical="center" wrapText="1"/>
    </xf>
    <xf numFmtId="0" fontId="13" fillId="0" borderId="3" xfId="2" applyFont="1" applyFill="1" applyBorder="1" applyAlignment="1">
      <alignment horizontal="left"/>
    </xf>
    <xf numFmtId="0" fontId="8" fillId="0" borderId="3" xfId="2" quotePrefix="1" applyFont="1" applyFill="1" applyBorder="1" applyAlignment="1">
      <alignment horizontal="left"/>
    </xf>
    <xf numFmtId="0" fontId="14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4" fillId="0" borderId="0" xfId="4" applyFont="1" applyFill="1" applyBorder="1" applyAlignment="1">
      <alignment horizontal="center"/>
    </xf>
    <xf numFmtId="0" fontId="8" fillId="4" borderId="3" xfId="0" applyFont="1" applyFill="1" applyBorder="1" applyAlignment="1">
      <alignment horizontal="left" vertical="center" wrapText="1"/>
    </xf>
    <xf numFmtId="0" fontId="5" fillId="0" borderId="1" xfId="4" applyFon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16" fontId="8" fillId="0" borderId="3" xfId="2" applyNumberFormat="1" applyFont="1" applyFill="1" applyBorder="1" applyAlignment="1">
      <alignment horizontal="center"/>
    </xf>
    <xf numFmtId="0" fontId="8" fillId="0" borderId="0" xfId="4" applyFont="1" applyFill="1" applyBorder="1" applyAlignment="1">
      <alignment horizontal="center"/>
    </xf>
    <xf numFmtId="0" fontId="8" fillId="0" borderId="0" xfId="4" applyFont="1" applyFill="1" applyBorder="1" applyAlignment="1">
      <alignment horizontal="left" wrapText="1"/>
    </xf>
    <xf numFmtId="0" fontId="14" fillId="0" borderId="0" xfId="0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2" fontId="20" fillId="0" borderId="0" xfId="4" applyNumberFormat="1" applyFont="1" applyBorder="1" applyAlignment="1">
      <alignment horizontal="right"/>
    </xf>
    <xf numFmtId="2" fontId="20" fillId="0" borderId="0" xfId="0" applyNumberFormat="1" applyFont="1" applyBorder="1" applyAlignment="1">
      <alignment horizontal="right"/>
    </xf>
    <xf numFmtId="0" fontId="5" fillId="0" borderId="1" xfId="4" applyFont="1" applyFill="1" applyBorder="1" applyAlignment="1">
      <alignment horizontal="center"/>
    </xf>
    <xf numFmtId="0" fontId="30" fillId="0" borderId="3" xfId="2" applyFont="1" applyFill="1" applyBorder="1" applyAlignment="1">
      <alignment horizontal="left"/>
    </xf>
    <xf numFmtId="0" fontId="13" fillId="0" borderId="3" xfId="2" applyFont="1" applyFill="1" applyBorder="1" applyAlignment="1">
      <alignment horizontal="left" wrapText="1"/>
    </xf>
    <xf numFmtId="0" fontId="9" fillId="0" borderId="3" xfId="4" applyFont="1" applyFill="1" applyBorder="1" applyAlignment="1"/>
    <xf numFmtId="0" fontId="8" fillId="0" borderId="3" xfId="4" applyFont="1" applyFill="1" applyBorder="1" applyAlignment="1"/>
    <xf numFmtId="0" fontId="13" fillId="0" borderId="3" xfId="4" applyFont="1" applyFill="1" applyBorder="1" applyAlignment="1">
      <alignment horizontal="left" wrapText="1" shrinkToFit="1"/>
    </xf>
    <xf numFmtId="0" fontId="8" fillId="0" borderId="3" xfId="4" applyFont="1" applyFill="1" applyBorder="1" applyAlignment="1">
      <alignment horizontal="center"/>
    </xf>
    <xf numFmtId="2" fontId="20" fillId="0" borderId="4" xfId="4" applyNumberFormat="1" applyFont="1" applyBorder="1" applyAlignment="1">
      <alignment horizontal="center" wrapText="1"/>
    </xf>
    <xf numFmtId="0" fontId="5" fillId="0" borderId="0" xfId="4" applyFont="1" applyFill="1" applyBorder="1" applyAlignment="1">
      <alignment horizontal="center"/>
    </xf>
    <xf numFmtId="0" fontId="4" fillId="0" borderId="1" xfId="0" applyFont="1" applyBorder="1" applyAlignment="1">
      <alignment horizontal="right" wrapText="1"/>
    </xf>
    <xf numFmtId="0" fontId="5" fillId="0" borderId="0" xfId="4" applyFont="1" applyBorder="1" applyAlignment="1">
      <alignment horizontal="center"/>
    </xf>
    <xf numFmtId="0" fontId="8" fillId="0" borderId="0" xfId="3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25" fillId="0" borderId="0" xfId="3" applyFont="1" applyFill="1" applyBorder="1" applyAlignment="1">
      <alignment vertical="center" wrapText="1"/>
    </xf>
    <xf numFmtId="0" fontId="9" fillId="0" borderId="10" xfId="0" applyFont="1" applyFill="1" applyBorder="1"/>
    <xf numFmtId="0" fontId="8" fillId="0" borderId="10" xfId="1" applyFont="1" applyFill="1" applyBorder="1" applyAlignment="1">
      <alignment vertical="center" wrapText="1"/>
    </xf>
    <xf numFmtId="0" fontId="25" fillId="0" borderId="10" xfId="3" applyFont="1" applyFill="1" applyBorder="1" applyAlignment="1">
      <alignment vertical="center" wrapText="1"/>
    </xf>
    <xf numFmtId="0" fontId="8" fillId="0" borderId="5" xfId="1" applyFont="1" applyFill="1" applyBorder="1" applyAlignment="1">
      <alignment vertical="center" wrapText="1"/>
    </xf>
    <xf numFmtId="0" fontId="25" fillId="0" borderId="5" xfId="3" applyFont="1" applyFill="1" applyBorder="1" applyAlignment="1">
      <alignment vertical="center" wrapText="1"/>
    </xf>
    <xf numFmtId="0" fontId="14" fillId="0" borderId="1" xfId="2" applyFont="1" applyFill="1" applyBorder="1" applyAlignment="1">
      <alignment horizontal="left" readingOrder="1"/>
    </xf>
    <xf numFmtId="0" fontId="8" fillId="0" borderId="1" xfId="2" applyFont="1" applyFill="1" applyBorder="1" applyAlignment="1">
      <alignment horizontal="center"/>
    </xf>
    <xf numFmtId="0" fontId="8" fillId="0" borderId="12" xfId="2" applyFont="1" applyFill="1" applyBorder="1" applyAlignment="1">
      <alignment horizontal="center"/>
    </xf>
    <xf numFmtId="0" fontId="9" fillId="0" borderId="3" xfId="4" applyFont="1" applyFill="1" applyBorder="1" applyAlignment="1">
      <alignment horizontal="center"/>
    </xf>
    <xf numFmtId="0" fontId="31" fillId="0" borderId="0" xfId="0" applyFont="1" applyBorder="1" applyAlignment="1">
      <alignment vertical="center" wrapText="1"/>
    </xf>
    <xf numFmtId="0" fontId="31" fillId="0" borderId="0" xfId="0" applyFont="1" applyBorder="1" applyAlignment="1">
      <alignment horizontal="right" vertical="center" wrapText="1"/>
    </xf>
    <xf numFmtId="0" fontId="31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right" vertical="center" wrapText="1"/>
    </xf>
    <xf numFmtId="0" fontId="31" fillId="0" borderId="3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center" vertical="center" wrapText="1"/>
    </xf>
    <xf numFmtId="0" fontId="8" fillId="0" borderId="5" xfId="0" applyFont="1" applyFill="1" applyBorder="1"/>
    <xf numFmtId="0" fontId="8" fillId="0" borderId="10" xfId="0" applyFont="1" applyFill="1" applyBorder="1"/>
    <xf numFmtId="0" fontId="14" fillId="0" borderId="3" xfId="0" applyFont="1" applyBorder="1" applyAlignment="1">
      <alignment horizontal="center" wrapText="1"/>
    </xf>
    <xf numFmtId="0" fontId="12" fillId="0" borderId="3" xfId="2" applyFont="1" applyFill="1" applyBorder="1" applyAlignment="1">
      <alignment horizontal="left"/>
    </xf>
    <xf numFmtId="0" fontId="12" fillId="0" borderId="3" xfId="2" quotePrefix="1" applyFont="1" applyFill="1" applyBorder="1" applyAlignment="1">
      <alignment horizontal="left"/>
    </xf>
    <xf numFmtId="0" fontId="12" fillId="0" borderId="3" xfId="0" applyFont="1" applyFill="1" applyBorder="1" applyAlignment="1">
      <alignment horizontal="left"/>
    </xf>
    <xf numFmtId="2" fontId="21" fillId="0" borderId="2" xfId="4" applyNumberFormat="1" applyFont="1" applyBorder="1" applyAlignment="1">
      <alignment horizontal="left" vertical="top" wrapText="1"/>
    </xf>
    <xf numFmtId="0" fontId="8" fillId="0" borderId="3" xfId="2" quotePrefix="1" applyFont="1" applyFill="1" applyBorder="1" applyAlignment="1">
      <alignment horizontal="center"/>
    </xf>
    <xf numFmtId="0" fontId="9" fillId="0" borderId="7" xfId="2" quotePrefix="1" applyFont="1" applyFill="1" applyBorder="1" applyAlignment="1">
      <alignment horizontal="center"/>
    </xf>
    <xf numFmtId="0" fontId="14" fillId="0" borderId="0" xfId="0" applyFont="1" applyAlignment="1">
      <alignment vertical="center" wrapText="1"/>
    </xf>
    <xf numFmtId="0" fontId="9" fillId="0" borderId="0" xfId="2" applyFont="1" applyFill="1" applyBorder="1" applyAlignment="1">
      <alignment horizontal="left"/>
    </xf>
    <xf numFmtId="0" fontId="13" fillId="0" borderId="3" xfId="0" applyFont="1" applyFill="1" applyBorder="1" applyAlignment="1"/>
    <xf numFmtId="0" fontId="13" fillId="0" borderId="3" xfId="0" applyFont="1" applyFill="1" applyBorder="1" applyAlignment="1">
      <alignment horizontal="left" wrapText="1"/>
    </xf>
    <xf numFmtId="0" fontId="8" fillId="0" borderId="3" xfId="0" applyFont="1" applyFill="1" applyBorder="1" applyAlignment="1"/>
    <xf numFmtId="0" fontId="8" fillId="0" borderId="3" xfId="0" applyFont="1" applyFill="1" applyBorder="1" applyAlignment="1">
      <alignment horizontal="left" wrapText="1"/>
    </xf>
    <xf numFmtId="0" fontId="8" fillId="0" borderId="3" xfId="2" applyFont="1" applyFill="1" applyBorder="1" applyAlignment="1">
      <alignment horizontal="left" wrapText="1"/>
    </xf>
    <xf numFmtId="0" fontId="8" fillId="0" borderId="3" xfId="2" applyFont="1" applyFill="1" applyBorder="1" applyAlignment="1"/>
    <xf numFmtId="0" fontId="32" fillId="0" borderId="3" xfId="2" applyFont="1" applyFill="1" applyBorder="1" applyAlignment="1">
      <alignment horizontal="left" wrapText="1"/>
    </xf>
    <xf numFmtId="0" fontId="8" fillId="0" borderId="3" xfId="3" applyFont="1" applyFill="1" applyBorder="1" applyAlignment="1">
      <alignment horizontal="left" wrapText="1"/>
    </xf>
    <xf numFmtId="0" fontId="13" fillId="0" borderId="3" xfId="3" applyFont="1" applyFill="1" applyBorder="1" applyAlignment="1">
      <alignment horizontal="left" wrapText="1"/>
    </xf>
    <xf numFmtId="0" fontId="13" fillId="0" borderId="3" xfId="2" applyFont="1" applyFill="1" applyBorder="1" applyAlignment="1"/>
    <xf numFmtId="0" fontId="11" fillId="0" borderId="3" xfId="0" applyFont="1" applyFill="1" applyBorder="1" applyAlignment="1">
      <alignment horizontal="left" wrapText="1"/>
    </xf>
    <xf numFmtId="0" fontId="8" fillId="3" borderId="3" xfId="0" applyFont="1" applyFill="1" applyBorder="1" applyAlignment="1"/>
    <xf numFmtId="0" fontId="8" fillId="3" borderId="3" xfId="0" applyFont="1" applyFill="1" applyBorder="1" applyAlignment="1">
      <alignment horizontal="left" wrapText="1"/>
    </xf>
    <xf numFmtId="0" fontId="8" fillId="4" borderId="3" xfId="0" applyFont="1" applyFill="1" applyBorder="1" applyAlignment="1"/>
    <xf numFmtId="0" fontId="8" fillId="4" borderId="3" xfId="0" applyFont="1" applyFill="1" applyBorder="1" applyAlignment="1">
      <alignment horizontal="left" wrapText="1"/>
    </xf>
    <xf numFmtId="0" fontId="8" fillId="4" borderId="3" xfId="0" applyFont="1" applyFill="1" applyBorder="1" applyAlignment="1">
      <alignment horizontal="left" vertical="center" wrapText="1"/>
    </xf>
    <xf numFmtId="0" fontId="5" fillId="0" borderId="1" xfId="4" applyFont="1" applyBorder="1" applyAlignment="1">
      <alignment horizontal="center"/>
    </xf>
    <xf numFmtId="0" fontId="6" fillId="0" borderId="0" xfId="4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2" fontId="20" fillId="0" borderId="0" xfId="4" applyNumberFormat="1" applyFont="1" applyBorder="1" applyAlignment="1">
      <alignment horizontal="right"/>
    </xf>
    <xf numFmtId="2" fontId="20" fillId="0" borderId="0" xfId="0" applyNumberFormat="1" applyFont="1" applyBorder="1" applyAlignment="1">
      <alignment horizontal="right"/>
    </xf>
    <xf numFmtId="0" fontId="17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5" fillId="0" borderId="2" xfId="4" applyFont="1" applyFill="1" applyBorder="1" applyAlignment="1">
      <alignment horizontal="center"/>
    </xf>
    <xf numFmtId="0" fontId="8" fillId="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/>
    </xf>
    <xf numFmtId="0" fontId="8" fillId="0" borderId="8" xfId="1" applyFont="1" applyFill="1" applyBorder="1" applyAlignment="1">
      <alignment horizontal="left" vertical="center" wrapText="1"/>
    </xf>
    <xf numFmtId="0" fontId="8" fillId="0" borderId="4" xfId="1" applyFont="1" applyFill="1" applyBorder="1" applyAlignment="1">
      <alignment horizontal="left" vertical="center" wrapText="1"/>
    </xf>
    <xf numFmtId="0" fontId="8" fillId="0" borderId="9" xfId="1" applyFont="1" applyFill="1" applyBorder="1" applyAlignment="1">
      <alignment horizontal="left" vertical="center" wrapText="1"/>
    </xf>
    <xf numFmtId="0" fontId="25" fillId="0" borderId="10" xfId="3" applyFont="1" applyFill="1" applyBorder="1" applyAlignment="1">
      <alignment horizontal="left" vertical="center" wrapText="1"/>
    </xf>
    <xf numFmtId="0" fontId="25" fillId="0" borderId="0" xfId="3" applyFont="1" applyFill="1" applyBorder="1" applyAlignment="1">
      <alignment horizontal="left" vertical="center" wrapText="1"/>
    </xf>
    <xf numFmtId="0" fontId="25" fillId="0" borderId="5" xfId="3" applyFont="1" applyFill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8" fillId="0" borderId="4" xfId="2" applyFont="1" applyFill="1" applyBorder="1" applyAlignment="1">
      <alignment horizontal="left" vertical="center" wrapText="1"/>
    </xf>
    <xf numFmtId="0" fontId="8" fillId="0" borderId="0" xfId="2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center" vertical="top" wrapText="1"/>
    </xf>
    <xf numFmtId="0" fontId="24" fillId="0" borderId="0" xfId="4" applyFont="1" applyFill="1" applyBorder="1" applyAlignment="1">
      <alignment horizontal="center"/>
    </xf>
    <xf numFmtId="0" fontId="5" fillId="0" borderId="1" xfId="4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5" fillId="0" borderId="2" xfId="4" applyFont="1" applyBorder="1" applyAlignment="1">
      <alignment horizontal="center"/>
    </xf>
    <xf numFmtId="2" fontId="20" fillId="0" borderId="0" xfId="4" applyNumberFormat="1" applyFont="1" applyBorder="1" applyAlignment="1">
      <alignment horizontal="right" vertical="center"/>
    </xf>
    <xf numFmtId="2" fontId="20" fillId="0" borderId="0" xfId="0" applyNumberFormat="1" applyFont="1" applyBorder="1" applyAlignment="1">
      <alignment horizontal="right" vertical="center"/>
    </xf>
  </cellXfs>
  <cellStyles count="8">
    <cellStyle name="Hyperlink" xfId="3" builtinId="8"/>
    <cellStyle name="Normal" xfId="0" builtinId="0"/>
    <cellStyle name="Normal 2" xfId="1"/>
    <cellStyle name="Normal 3" xfId="2"/>
    <cellStyle name="Normal 3 2" xfId="4"/>
    <cellStyle name="Normal 3 3" xfId="5"/>
    <cellStyle name="Normal 3 4" xfId="6"/>
    <cellStyle name="Normal 4" xfId="7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177798</xdr:colOff>
      <xdr:row>0</xdr:row>
      <xdr:rowOff>88900</xdr:rowOff>
    </xdr:from>
    <xdr:to>
      <xdr:col>2</xdr:col>
      <xdr:colOff>143947</xdr:colOff>
      <xdr:row>0</xdr:row>
      <xdr:rowOff>757709</xdr:rowOff>
    </xdr:to>
    <xdr:pic>
      <xdr:nvPicPr>
        <xdr:cNvPr id="2" name="Picture 1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709474" cy="668809"/>
        </a:xfrm>
        <a:prstGeom prst="rect">
          <a:avLst/>
        </a:prstGeom>
      </xdr:spPr>
    </xdr:pic>
    <xdr:clientData/>
  </xdr:twoCellAnchor>
  <xdr:oneCellAnchor>
    <xdr:from>
      <xdr:col>0</xdr:col>
      <xdr:colOff>177798</xdr:colOff>
      <xdr:row>46</xdr:row>
      <xdr:rowOff>88900</xdr:rowOff>
    </xdr:from>
    <xdr:ext cx="3709474" cy="668809"/>
    <xdr:pic>
      <xdr:nvPicPr>
        <xdr:cNvPr id="3" name="Picture 2" descr="logo5.pdf"/>
        <xdr:cNvPicPr>
          <a:picLocks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6" t="31374" r="8116" b="53430"/>
        <a:stretch/>
      </xdr:blipFill>
      <xdr:spPr>
        <a:xfrm>
          <a:off x="177798" y="88900"/>
          <a:ext cx="3709474" cy="66880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dstate.edu/van-d-and-barbara-b-fishback-honors" TargetMode="External"/><Relationship Id="rId1" Type="http://schemas.openxmlformats.org/officeDocument/2006/relationships/hyperlink" Target="http://www.sdstate.edu/van-d-and-barbara-b-fishback-honors.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U91"/>
  <sheetViews>
    <sheetView tabSelected="1" zoomScaleNormal="100" zoomScaleSheetLayoutView="100" zoomScalePageLayoutView="85" workbookViewId="0">
      <selection activeCell="A5" sqref="A5"/>
    </sheetView>
  </sheetViews>
  <sheetFormatPr defaultColWidth="9.140625" defaultRowHeight="18" customHeight="1" x14ac:dyDescent="0.2"/>
  <cols>
    <col min="1" max="1" width="15.85546875" style="1" customWidth="1"/>
    <col min="2" max="2" width="40.28515625" style="1" customWidth="1"/>
    <col min="3" max="3" width="34.140625" style="1" customWidth="1"/>
    <col min="4" max="6" width="6.28515625" style="2" customWidth="1"/>
    <col min="7" max="7" width="1.42578125" style="2" customWidth="1"/>
    <col min="8" max="8" width="18.42578125" style="1" customWidth="1"/>
    <col min="9" max="9" width="41" style="1" customWidth="1"/>
    <col min="10" max="10" width="35.7109375" style="1" customWidth="1"/>
    <col min="11" max="13" width="6.28515625" style="2" customWidth="1"/>
    <col min="14" max="14" width="6.42578125" style="2" customWidth="1"/>
    <col min="15" max="15" width="2.7109375" style="75" customWidth="1"/>
    <col min="16" max="16" width="3.7109375" style="1" customWidth="1"/>
    <col min="17" max="16384" width="9.140625" style="1"/>
  </cols>
  <sheetData>
    <row r="1" spans="1:15" s="15" customFormat="1" ht="60.75" customHeight="1" x14ac:dyDescent="0.3">
      <c r="B1" s="180"/>
      <c r="C1" s="180"/>
      <c r="D1" s="181" t="s">
        <v>183</v>
      </c>
      <c r="E1" s="181"/>
      <c r="F1" s="181"/>
      <c r="G1" s="181"/>
      <c r="H1" s="181"/>
      <c r="I1" s="181"/>
      <c r="J1" s="181"/>
      <c r="K1" s="181"/>
      <c r="L1" s="181"/>
      <c r="M1" s="181"/>
      <c r="N1" s="20"/>
      <c r="O1" s="20"/>
    </row>
    <row r="2" spans="1:15" s="15" customFormat="1" ht="17.100000000000001" customHeight="1" x14ac:dyDescent="0.2">
      <c r="A2" s="21" t="s">
        <v>0</v>
      </c>
      <c r="B2" s="175"/>
      <c r="C2" s="175"/>
      <c r="D2" s="176" t="s">
        <v>127</v>
      </c>
      <c r="E2" s="177"/>
      <c r="F2" s="177"/>
      <c r="G2" s="177"/>
      <c r="H2" s="22"/>
      <c r="I2" s="23" t="s">
        <v>128</v>
      </c>
      <c r="J2" s="198"/>
      <c r="K2" s="198"/>
      <c r="L2" s="198"/>
      <c r="M2" s="198"/>
      <c r="O2" s="24"/>
    </row>
    <row r="3" spans="1:15" s="25" customFormat="1" ht="30" customHeight="1" x14ac:dyDescent="0.2">
      <c r="A3" s="21" t="s">
        <v>129</v>
      </c>
      <c r="B3" s="205"/>
      <c r="C3" s="205"/>
      <c r="D3" s="206" t="s">
        <v>19</v>
      </c>
      <c r="E3" s="207"/>
      <c r="F3" s="207"/>
      <c r="G3" s="207"/>
      <c r="H3" s="154" t="s">
        <v>185</v>
      </c>
      <c r="I3" s="23" t="s">
        <v>130</v>
      </c>
      <c r="J3" s="182"/>
      <c r="K3" s="182"/>
      <c r="L3" s="182"/>
      <c r="M3" s="182"/>
    </row>
    <row r="4" spans="1:15" s="25" customFormat="1" ht="6.75" customHeight="1" x14ac:dyDescent="0.25">
      <c r="A4" s="26"/>
      <c r="D4" s="27"/>
      <c r="E4" s="27"/>
      <c r="F4" s="27"/>
      <c r="G4" s="27"/>
      <c r="H4" s="28"/>
      <c r="I4" s="29"/>
      <c r="J4" s="29"/>
      <c r="K4" s="30"/>
      <c r="L4" s="31"/>
      <c r="M4" s="31"/>
    </row>
    <row r="5" spans="1:15" s="15" customFormat="1" ht="17.100000000000001" customHeight="1" x14ac:dyDescent="0.2">
      <c r="A5" s="4" t="s">
        <v>131</v>
      </c>
      <c r="B5" s="4"/>
      <c r="C5" s="158" t="s">
        <v>193</v>
      </c>
      <c r="D5" s="9" t="s">
        <v>8</v>
      </c>
      <c r="E5" s="9" t="s">
        <v>7</v>
      </c>
      <c r="F5" s="9" t="s">
        <v>20</v>
      </c>
      <c r="G5" s="32"/>
      <c r="H5" s="25"/>
      <c r="I5" s="25"/>
      <c r="J5" s="158" t="s">
        <v>193</v>
      </c>
      <c r="K5" s="9" t="s">
        <v>8</v>
      </c>
      <c r="L5" s="9" t="s">
        <v>7</v>
      </c>
      <c r="M5" s="9" t="s">
        <v>20</v>
      </c>
    </row>
    <row r="6" spans="1:15" s="25" customFormat="1" ht="19.5" customHeight="1" x14ac:dyDescent="0.25">
      <c r="A6" s="33" t="s">
        <v>1</v>
      </c>
      <c r="B6" s="33" t="s">
        <v>132</v>
      </c>
      <c r="D6" s="9">
        <f>SUM(D7:D8)</f>
        <v>6</v>
      </c>
      <c r="G6" s="34"/>
      <c r="H6" s="35" t="s">
        <v>133</v>
      </c>
      <c r="I6" s="35"/>
      <c r="K6" s="36">
        <f>SUM(K7:K33)</f>
        <v>66</v>
      </c>
      <c r="N6" s="37"/>
    </row>
    <row r="7" spans="1:15" s="7" customFormat="1" ht="18" customHeight="1" x14ac:dyDescent="0.2">
      <c r="A7" s="38" t="s">
        <v>12</v>
      </c>
      <c r="B7" s="38" t="s">
        <v>171</v>
      </c>
      <c r="C7" s="39"/>
      <c r="D7" s="40">
        <v>3</v>
      </c>
      <c r="E7" s="40"/>
      <c r="F7" s="40"/>
      <c r="G7" s="5"/>
      <c r="H7" s="170" t="s">
        <v>175</v>
      </c>
      <c r="I7" s="171" t="s">
        <v>145</v>
      </c>
      <c r="J7" s="48" t="s">
        <v>176</v>
      </c>
      <c r="K7" s="49">
        <v>2</v>
      </c>
      <c r="L7" s="49"/>
      <c r="M7" s="49"/>
      <c r="N7" s="5"/>
      <c r="O7" s="6"/>
    </row>
    <row r="8" spans="1:15" s="7" customFormat="1" ht="21.75" customHeight="1" x14ac:dyDescent="0.2">
      <c r="A8" s="38" t="s">
        <v>29</v>
      </c>
      <c r="B8" s="38" t="s">
        <v>74</v>
      </c>
      <c r="C8" s="41" t="s">
        <v>194</v>
      </c>
      <c r="D8" s="40">
        <v>3</v>
      </c>
      <c r="E8" s="40"/>
      <c r="F8" s="40"/>
      <c r="G8" s="5"/>
      <c r="H8" s="170" t="s">
        <v>37</v>
      </c>
      <c r="I8" s="171" t="s">
        <v>50</v>
      </c>
      <c r="J8" s="48" t="s">
        <v>123</v>
      </c>
      <c r="K8" s="49">
        <v>3</v>
      </c>
      <c r="L8" s="49"/>
      <c r="M8" s="49"/>
      <c r="N8" s="5"/>
      <c r="O8" s="6"/>
    </row>
    <row r="9" spans="1:15" s="7" customFormat="1" ht="18" customHeight="1" x14ac:dyDescent="0.2">
      <c r="C9" s="6"/>
      <c r="D9" s="5"/>
      <c r="E9" s="5"/>
      <c r="F9" s="5"/>
      <c r="G9" s="5"/>
      <c r="H9" s="201" t="s">
        <v>39</v>
      </c>
      <c r="I9" s="201" t="s">
        <v>97</v>
      </c>
      <c r="J9" s="201" t="s">
        <v>154</v>
      </c>
      <c r="K9" s="199">
        <v>3</v>
      </c>
      <c r="L9" s="203"/>
      <c r="M9" s="203"/>
      <c r="N9" s="5"/>
      <c r="O9" s="6"/>
    </row>
    <row r="10" spans="1:15" s="7" customFormat="1" ht="18" customHeight="1" x14ac:dyDescent="0.2">
      <c r="A10" s="3" t="s">
        <v>2</v>
      </c>
      <c r="B10" s="72" t="s">
        <v>14</v>
      </c>
      <c r="C10" s="8"/>
      <c r="D10" s="9">
        <f>D11</f>
        <v>3</v>
      </c>
      <c r="E10" s="9"/>
      <c r="F10" s="9"/>
      <c r="G10" s="5"/>
      <c r="H10" s="202"/>
      <c r="I10" s="202"/>
      <c r="J10" s="202"/>
      <c r="K10" s="200"/>
      <c r="L10" s="204"/>
      <c r="M10" s="204"/>
      <c r="N10" s="5"/>
      <c r="O10" s="6"/>
    </row>
    <row r="11" spans="1:15" s="7" customFormat="1" ht="18" customHeight="1" x14ac:dyDescent="0.2">
      <c r="A11" s="38" t="s">
        <v>81</v>
      </c>
      <c r="B11" s="39" t="s">
        <v>184</v>
      </c>
      <c r="C11" s="39"/>
      <c r="D11" s="40">
        <v>3</v>
      </c>
      <c r="E11" s="40"/>
      <c r="F11" s="40"/>
      <c r="H11" s="172" t="s">
        <v>40</v>
      </c>
      <c r="I11" s="173" t="s">
        <v>54</v>
      </c>
      <c r="J11" s="52"/>
      <c r="K11" s="71">
        <v>3</v>
      </c>
      <c r="L11" s="49"/>
      <c r="M11" s="49"/>
      <c r="N11" s="5"/>
      <c r="O11" s="6"/>
    </row>
    <row r="12" spans="1:15" s="7" customFormat="1" ht="18" customHeight="1" x14ac:dyDescent="0.2">
      <c r="B12" s="6"/>
      <c r="C12" s="6"/>
      <c r="D12" s="5"/>
      <c r="E12" s="5"/>
      <c r="F12" s="5"/>
      <c r="G12" s="5"/>
      <c r="H12" s="172" t="s">
        <v>41</v>
      </c>
      <c r="I12" s="173" t="s">
        <v>56</v>
      </c>
      <c r="J12" s="52" t="s">
        <v>143</v>
      </c>
      <c r="K12" s="71">
        <v>3</v>
      </c>
      <c r="L12" s="71"/>
      <c r="M12" s="71"/>
      <c r="N12" s="5"/>
      <c r="O12" s="6"/>
    </row>
    <row r="13" spans="1:15" s="7" customFormat="1" ht="18" customHeight="1" x14ac:dyDescent="0.2">
      <c r="A13" s="3" t="s">
        <v>3</v>
      </c>
      <c r="B13" s="72" t="s">
        <v>15</v>
      </c>
      <c r="C13" s="16"/>
      <c r="D13" s="73">
        <f>SUM(D14:D15)</f>
        <v>6</v>
      </c>
      <c r="E13" s="17"/>
      <c r="F13" s="17"/>
      <c r="G13" s="5"/>
      <c r="H13" s="170" t="s">
        <v>38</v>
      </c>
      <c r="I13" s="171" t="s">
        <v>51</v>
      </c>
      <c r="J13" s="48"/>
      <c r="K13" s="49">
        <v>3</v>
      </c>
      <c r="L13" s="49"/>
      <c r="M13" s="71"/>
      <c r="N13" s="5"/>
      <c r="O13" s="6"/>
    </row>
    <row r="14" spans="1:15" s="7" customFormat="1" ht="18" customHeight="1" x14ac:dyDescent="0.2">
      <c r="A14" s="38" t="s">
        <v>30</v>
      </c>
      <c r="B14" s="39" t="s">
        <v>36</v>
      </c>
      <c r="C14" s="42"/>
      <c r="D14" s="40">
        <v>3</v>
      </c>
      <c r="E14" s="40"/>
      <c r="F14" s="40"/>
      <c r="G14" s="5"/>
      <c r="H14" s="173" t="s">
        <v>155</v>
      </c>
      <c r="I14" s="173" t="s">
        <v>89</v>
      </c>
      <c r="J14" s="52"/>
      <c r="K14" s="70">
        <v>1</v>
      </c>
      <c r="L14" s="71"/>
      <c r="M14" s="49"/>
      <c r="N14" s="5"/>
      <c r="O14" s="6"/>
    </row>
    <row r="15" spans="1:15" s="7" customFormat="1" ht="21" customHeight="1" x14ac:dyDescent="0.2">
      <c r="A15" s="38" t="s">
        <v>31</v>
      </c>
      <c r="B15" s="39" t="s">
        <v>172</v>
      </c>
      <c r="C15" s="43" t="s">
        <v>153</v>
      </c>
      <c r="D15" s="40">
        <v>3</v>
      </c>
      <c r="E15" s="40"/>
      <c r="F15" s="40"/>
      <c r="G15" s="5"/>
      <c r="H15" s="170" t="s">
        <v>42</v>
      </c>
      <c r="I15" s="171" t="s">
        <v>59</v>
      </c>
      <c r="J15" s="51" t="s">
        <v>142</v>
      </c>
      <c r="K15" s="49">
        <v>3</v>
      </c>
      <c r="L15" s="71"/>
      <c r="M15" s="71"/>
      <c r="N15" s="5"/>
      <c r="O15" s="6"/>
    </row>
    <row r="16" spans="1:15" s="7" customFormat="1" ht="21" customHeight="1" x14ac:dyDescent="0.2">
      <c r="B16" s="6"/>
      <c r="C16" s="6"/>
      <c r="D16" s="5"/>
      <c r="E16" s="5"/>
      <c r="F16" s="5"/>
      <c r="G16" s="5"/>
      <c r="H16" s="174" t="s">
        <v>151</v>
      </c>
      <c r="I16" s="174" t="s">
        <v>60</v>
      </c>
      <c r="J16" s="174" t="s">
        <v>152</v>
      </c>
      <c r="K16" s="183">
        <v>3</v>
      </c>
      <c r="L16" s="184"/>
      <c r="M16" s="184"/>
      <c r="N16" s="5"/>
      <c r="O16" s="6"/>
    </row>
    <row r="17" spans="1:21" s="7" customFormat="1" ht="18" customHeight="1" x14ac:dyDescent="0.2">
      <c r="A17" s="3" t="s">
        <v>4</v>
      </c>
      <c r="B17" s="72" t="s">
        <v>16</v>
      </c>
      <c r="C17" s="16"/>
      <c r="D17" s="73">
        <f>SUM(D18:D19)</f>
        <v>6</v>
      </c>
      <c r="E17" s="17"/>
      <c r="F17" s="17"/>
      <c r="G17" s="5"/>
      <c r="H17" s="174"/>
      <c r="I17" s="174"/>
      <c r="J17" s="174"/>
      <c r="K17" s="183"/>
      <c r="L17" s="184"/>
      <c r="M17" s="184"/>
      <c r="N17" s="5"/>
      <c r="O17" s="6"/>
    </row>
    <row r="18" spans="1:21" s="7" customFormat="1" ht="18" customHeight="1" x14ac:dyDescent="0.2">
      <c r="A18" s="38" t="s">
        <v>75</v>
      </c>
      <c r="B18" s="39" t="s">
        <v>173</v>
      </c>
      <c r="C18" s="39"/>
      <c r="D18" s="40">
        <v>3</v>
      </c>
      <c r="E18" s="40"/>
      <c r="F18" s="40"/>
      <c r="G18" s="5"/>
      <c r="H18" s="173" t="s">
        <v>90</v>
      </c>
      <c r="I18" s="173" t="s">
        <v>91</v>
      </c>
      <c r="J18" s="52" t="s">
        <v>105</v>
      </c>
      <c r="K18" s="70">
        <v>2</v>
      </c>
      <c r="L18" s="71"/>
      <c r="M18" s="71"/>
      <c r="N18" s="5"/>
      <c r="O18" s="6"/>
    </row>
    <row r="19" spans="1:21" s="7" customFormat="1" ht="18" customHeight="1" x14ac:dyDescent="0.2">
      <c r="A19" s="38" t="s">
        <v>75</v>
      </c>
      <c r="B19" s="39" t="s">
        <v>174</v>
      </c>
      <c r="C19" s="39"/>
      <c r="D19" s="40">
        <v>3</v>
      </c>
      <c r="E19" s="40"/>
      <c r="F19" s="40"/>
      <c r="G19" s="5"/>
      <c r="H19" s="172" t="s">
        <v>140</v>
      </c>
      <c r="I19" s="171" t="s">
        <v>53</v>
      </c>
      <c r="J19" s="51"/>
      <c r="K19" s="49">
        <v>2</v>
      </c>
      <c r="L19" s="49"/>
      <c r="M19" s="71"/>
      <c r="N19" s="5"/>
      <c r="O19" s="6"/>
    </row>
    <row r="20" spans="1:21" s="7" customFormat="1" ht="18" customHeight="1" x14ac:dyDescent="0.2">
      <c r="B20" s="6"/>
      <c r="C20" s="6"/>
      <c r="D20" s="5"/>
      <c r="E20" s="5"/>
      <c r="F20" s="5"/>
      <c r="G20" s="5"/>
      <c r="H20" s="172" t="s">
        <v>144</v>
      </c>
      <c r="I20" s="173" t="s">
        <v>55</v>
      </c>
      <c r="J20" s="52"/>
      <c r="K20" s="71">
        <v>3</v>
      </c>
      <c r="L20" s="71"/>
      <c r="M20" s="49"/>
      <c r="N20" s="5"/>
      <c r="O20" s="6"/>
    </row>
    <row r="21" spans="1:21" s="7" customFormat="1" ht="18" customHeight="1" x14ac:dyDescent="0.2">
      <c r="A21" s="3" t="s">
        <v>5</v>
      </c>
      <c r="B21" s="72" t="s">
        <v>17</v>
      </c>
      <c r="C21" s="8"/>
      <c r="D21" s="9">
        <f>SUM(D22)</f>
        <v>3</v>
      </c>
      <c r="E21" s="9"/>
      <c r="F21" s="9"/>
      <c r="G21" s="5"/>
      <c r="H21" s="172" t="s">
        <v>141</v>
      </c>
      <c r="I21" s="173" t="s">
        <v>57</v>
      </c>
      <c r="J21" s="52" t="s">
        <v>100</v>
      </c>
      <c r="K21" s="71">
        <v>3</v>
      </c>
      <c r="L21" s="71"/>
      <c r="M21" s="71"/>
      <c r="N21" s="5"/>
      <c r="O21" s="6"/>
    </row>
    <row r="22" spans="1:21" s="7" customFormat="1" ht="21" customHeight="1" x14ac:dyDescent="0.2">
      <c r="A22" s="38" t="s">
        <v>32</v>
      </c>
      <c r="B22" s="39" t="s">
        <v>76</v>
      </c>
      <c r="C22" s="39"/>
      <c r="D22" s="40">
        <v>3</v>
      </c>
      <c r="E22" s="40"/>
      <c r="F22" s="40"/>
      <c r="G22" s="5"/>
      <c r="H22" s="170" t="s">
        <v>166</v>
      </c>
      <c r="I22" s="173" t="s">
        <v>58</v>
      </c>
      <c r="J22" s="52"/>
      <c r="K22" s="71">
        <v>3</v>
      </c>
      <c r="L22" s="71"/>
      <c r="M22" s="71"/>
      <c r="N22" s="5"/>
      <c r="O22" s="6"/>
    </row>
    <row r="23" spans="1:21" s="7" customFormat="1" ht="23.25" customHeight="1" x14ac:dyDescent="0.2">
      <c r="B23" s="6"/>
      <c r="C23" s="6"/>
      <c r="D23" s="5"/>
      <c r="E23" s="5"/>
      <c r="F23" s="5"/>
      <c r="G23" s="5"/>
      <c r="H23" s="173" t="s">
        <v>158</v>
      </c>
      <c r="I23" s="173" t="s">
        <v>92</v>
      </c>
      <c r="J23" s="52" t="s">
        <v>115</v>
      </c>
      <c r="K23" s="71">
        <v>3</v>
      </c>
      <c r="L23" s="71"/>
      <c r="M23" s="71"/>
      <c r="N23" s="5"/>
      <c r="O23" s="6"/>
    </row>
    <row r="24" spans="1:21" s="7" customFormat="1" ht="18" customHeight="1" x14ac:dyDescent="0.2">
      <c r="A24" s="3" t="s">
        <v>6</v>
      </c>
      <c r="B24" s="72" t="s">
        <v>18</v>
      </c>
      <c r="C24" s="8"/>
      <c r="D24" s="9">
        <f>SUM(D25:D26)</f>
        <v>7</v>
      </c>
      <c r="E24" s="9"/>
      <c r="F24" s="9"/>
      <c r="G24" s="5"/>
      <c r="H24" s="172" t="s">
        <v>159</v>
      </c>
      <c r="I24" s="173" t="s">
        <v>62</v>
      </c>
      <c r="J24" s="50" t="s">
        <v>115</v>
      </c>
      <c r="K24" s="71">
        <v>3</v>
      </c>
      <c r="L24" s="50"/>
      <c r="M24" s="50"/>
      <c r="N24" s="5"/>
      <c r="O24" s="6"/>
    </row>
    <row r="25" spans="1:21" s="7" customFormat="1" ht="18" customHeight="1" x14ac:dyDescent="0.2">
      <c r="A25" s="42" t="s">
        <v>33</v>
      </c>
      <c r="B25" s="43" t="s">
        <v>77</v>
      </c>
      <c r="C25" s="43" t="s">
        <v>78</v>
      </c>
      <c r="D25" s="44">
        <v>3</v>
      </c>
      <c r="E25" s="44"/>
      <c r="F25" s="44"/>
      <c r="G25" s="5"/>
      <c r="H25" s="172" t="s">
        <v>147</v>
      </c>
      <c r="I25" s="173" t="s">
        <v>63</v>
      </c>
      <c r="J25" s="52" t="s">
        <v>150</v>
      </c>
      <c r="K25" s="71">
        <v>2</v>
      </c>
      <c r="L25" s="71"/>
      <c r="M25" s="71"/>
      <c r="N25" s="5"/>
      <c r="O25" s="6"/>
    </row>
    <row r="26" spans="1:21" s="7" customFormat="1" ht="18" customHeight="1" x14ac:dyDescent="0.2">
      <c r="A26" s="42" t="s">
        <v>34</v>
      </c>
      <c r="B26" s="42" t="s">
        <v>79</v>
      </c>
      <c r="C26" s="42" t="s">
        <v>80</v>
      </c>
      <c r="D26" s="44">
        <v>4</v>
      </c>
      <c r="E26" s="42"/>
      <c r="F26" s="42"/>
      <c r="G26" s="5"/>
      <c r="H26" s="172" t="s">
        <v>160</v>
      </c>
      <c r="I26" s="173" t="s">
        <v>64</v>
      </c>
      <c r="J26" s="52" t="s">
        <v>106</v>
      </c>
      <c r="K26" s="71">
        <v>3</v>
      </c>
      <c r="L26" s="71"/>
      <c r="M26" s="71"/>
      <c r="N26" s="5"/>
      <c r="O26" s="6"/>
    </row>
    <row r="27" spans="1:21" s="7" customFormat="1" ht="23.25" customHeight="1" x14ac:dyDescent="0.2">
      <c r="G27" s="5"/>
      <c r="H27" s="172" t="s">
        <v>43</v>
      </c>
      <c r="I27" s="173" t="s">
        <v>72</v>
      </c>
      <c r="J27" s="52"/>
      <c r="K27" s="71">
        <v>3</v>
      </c>
      <c r="L27" s="71"/>
      <c r="M27" s="71"/>
      <c r="N27" s="5"/>
      <c r="O27" s="6"/>
      <c r="S27" s="4"/>
      <c r="T27" s="4"/>
      <c r="U27" s="74"/>
    </row>
    <row r="28" spans="1:21" s="7" customFormat="1" ht="28.5" customHeight="1" x14ac:dyDescent="0.2">
      <c r="A28" s="63"/>
      <c r="B28" s="5"/>
      <c r="C28" s="5"/>
      <c r="D28" s="64"/>
      <c r="E28" s="5"/>
      <c r="F28" s="5"/>
      <c r="G28" s="5"/>
      <c r="H28" s="170" t="s">
        <v>35</v>
      </c>
      <c r="I28" s="171" t="s">
        <v>52</v>
      </c>
      <c r="J28" s="51" t="s">
        <v>124</v>
      </c>
      <c r="K28" s="49">
        <v>3</v>
      </c>
      <c r="L28" s="49"/>
      <c r="M28" s="71"/>
      <c r="N28" s="5"/>
      <c r="O28" s="6"/>
    </row>
    <row r="29" spans="1:21" s="7" customFormat="1" ht="21" customHeight="1" x14ac:dyDescent="0.2">
      <c r="A29" s="142" t="s">
        <v>177</v>
      </c>
      <c r="B29" s="193" t="s">
        <v>178</v>
      </c>
      <c r="C29" s="193"/>
      <c r="D29" s="143"/>
      <c r="E29" s="143"/>
      <c r="F29" s="129"/>
      <c r="G29" s="5"/>
      <c r="H29" s="172" t="s">
        <v>44</v>
      </c>
      <c r="I29" s="173" t="s">
        <v>61</v>
      </c>
      <c r="J29" s="52" t="s">
        <v>114</v>
      </c>
      <c r="K29" s="71">
        <v>3</v>
      </c>
      <c r="L29" s="71"/>
      <c r="M29" s="49"/>
      <c r="N29" s="5"/>
      <c r="O29" s="6"/>
    </row>
    <row r="30" spans="1:21" s="7" customFormat="1" ht="18" customHeight="1" x14ac:dyDescent="0.2">
      <c r="A30" s="144"/>
      <c r="B30" s="145"/>
      <c r="C30" s="146"/>
      <c r="D30" s="150"/>
      <c r="E30" s="146"/>
      <c r="F30" s="147"/>
      <c r="G30" s="5"/>
      <c r="H30" s="185" t="s">
        <v>156</v>
      </c>
      <c r="I30" s="185" t="s">
        <v>71</v>
      </c>
      <c r="J30" s="174" t="s">
        <v>157</v>
      </c>
      <c r="K30" s="183">
        <v>3</v>
      </c>
      <c r="L30" s="184"/>
      <c r="M30" s="184"/>
      <c r="N30" s="5"/>
      <c r="O30" s="6"/>
    </row>
    <row r="31" spans="1:21" s="7" customFormat="1" ht="18" customHeight="1" x14ac:dyDescent="0.2">
      <c r="A31" s="145"/>
      <c r="B31" s="145"/>
      <c r="C31" s="145"/>
      <c r="D31" s="147"/>
      <c r="E31" s="147"/>
      <c r="F31" s="147"/>
      <c r="G31" s="5"/>
      <c r="H31" s="185"/>
      <c r="I31" s="185"/>
      <c r="J31" s="174"/>
      <c r="K31" s="183"/>
      <c r="L31" s="184"/>
      <c r="M31" s="184"/>
      <c r="N31" s="5"/>
      <c r="O31" s="6"/>
    </row>
    <row r="32" spans="1:21" s="7" customFormat="1" ht="18" customHeight="1" x14ac:dyDescent="0.2">
      <c r="A32" s="130"/>
      <c r="B32" s="130"/>
      <c r="C32" s="131"/>
      <c r="D32" s="129"/>
      <c r="E32" s="129"/>
      <c r="F32" s="129"/>
      <c r="G32" s="5"/>
      <c r="H32" s="172" t="s">
        <v>83</v>
      </c>
      <c r="I32" s="173" t="s">
        <v>65</v>
      </c>
      <c r="J32" s="106" t="s">
        <v>109</v>
      </c>
      <c r="K32" s="71">
        <v>3</v>
      </c>
      <c r="L32" s="71"/>
      <c r="M32" s="71"/>
      <c r="N32" s="5"/>
      <c r="O32" s="6"/>
    </row>
    <row r="33" spans="1:16" s="7" customFormat="1" ht="18" customHeight="1" x14ac:dyDescent="0.2">
      <c r="A33" s="63" t="s">
        <v>137</v>
      </c>
      <c r="B33" s="10"/>
      <c r="C33" s="10"/>
      <c r="D33" s="11"/>
      <c r="E33" s="11"/>
      <c r="F33" s="11"/>
      <c r="G33" s="5"/>
      <c r="H33" s="172" t="s">
        <v>45</v>
      </c>
      <c r="I33" s="173" t="s">
        <v>66</v>
      </c>
      <c r="J33" s="52" t="s">
        <v>117</v>
      </c>
      <c r="K33" s="71">
        <v>3</v>
      </c>
      <c r="L33" s="71"/>
      <c r="M33" s="71"/>
      <c r="N33" s="5"/>
      <c r="O33" s="6"/>
    </row>
    <row r="34" spans="1:16" s="7" customFormat="1" ht="18" customHeight="1" x14ac:dyDescent="0.2">
      <c r="A34" s="187" t="s">
        <v>138</v>
      </c>
      <c r="B34" s="188"/>
      <c r="C34" s="188"/>
      <c r="D34" s="188"/>
      <c r="E34" s="188"/>
      <c r="F34" s="189"/>
      <c r="G34" s="5"/>
      <c r="N34" s="5"/>
      <c r="O34" s="6"/>
    </row>
    <row r="35" spans="1:16" s="7" customFormat="1" ht="18" customHeight="1" x14ac:dyDescent="0.2">
      <c r="A35" s="190" t="s">
        <v>139</v>
      </c>
      <c r="B35" s="191"/>
      <c r="C35" s="191"/>
      <c r="D35" s="191"/>
      <c r="E35" s="191"/>
      <c r="F35" s="192"/>
      <c r="G35" s="5"/>
      <c r="H35" s="186" t="s">
        <v>82</v>
      </c>
      <c r="I35" s="186"/>
      <c r="J35" s="186"/>
      <c r="K35" s="9">
        <v>4</v>
      </c>
      <c r="L35" s="5"/>
      <c r="M35" s="5"/>
      <c r="N35" s="5"/>
      <c r="O35" s="6"/>
    </row>
    <row r="36" spans="1:16" s="7" customFormat="1" ht="18" customHeight="1" x14ac:dyDescent="0.2">
      <c r="A36" s="149"/>
      <c r="F36" s="148"/>
      <c r="G36" s="5"/>
      <c r="H36" s="50" t="s">
        <v>195</v>
      </c>
      <c r="I36" s="52" t="s">
        <v>67</v>
      </c>
      <c r="J36" s="52" t="s">
        <v>119</v>
      </c>
      <c r="K36" s="71">
        <v>2</v>
      </c>
      <c r="L36" s="71"/>
      <c r="M36" s="71"/>
      <c r="N36" s="5"/>
      <c r="O36" s="6"/>
    </row>
    <row r="37" spans="1:16" s="7" customFormat="1" ht="18" customHeight="1" x14ac:dyDescent="0.2">
      <c r="A37" s="149"/>
      <c r="F37" s="148"/>
      <c r="G37" s="5"/>
      <c r="H37" s="50" t="s">
        <v>196</v>
      </c>
      <c r="I37" s="52" t="s">
        <v>68</v>
      </c>
      <c r="J37" s="52" t="s">
        <v>119</v>
      </c>
      <c r="K37" s="71">
        <v>2</v>
      </c>
      <c r="L37" s="71"/>
      <c r="M37" s="71"/>
      <c r="N37" s="5"/>
      <c r="O37" s="6"/>
    </row>
    <row r="38" spans="1:16" s="7" customFormat="1" ht="18" customHeight="1" x14ac:dyDescent="0.2">
      <c r="A38" s="67"/>
      <c r="B38" s="45"/>
      <c r="C38" s="13"/>
      <c r="D38" s="12"/>
      <c r="E38" s="12"/>
      <c r="F38" s="66"/>
      <c r="G38" s="5"/>
      <c r="H38" s="50" t="s">
        <v>148</v>
      </c>
      <c r="I38" s="52" t="s">
        <v>69</v>
      </c>
      <c r="J38" s="52" t="s">
        <v>119</v>
      </c>
      <c r="K38" s="71">
        <v>2</v>
      </c>
      <c r="L38" s="71"/>
      <c r="M38" s="71"/>
      <c r="N38" s="5"/>
      <c r="O38" s="6"/>
    </row>
    <row r="39" spans="1:16" ht="20.25" customHeight="1" x14ac:dyDescent="0.2">
      <c r="A39" s="133"/>
      <c r="B39" s="14"/>
      <c r="C39" s="46"/>
      <c r="D39" s="47"/>
      <c r="E39" s="11"/>
      <c r="F39" s="65"/>
      <c r="H39" s="7"/>
      <c r="I39" s="7"/>
      <c r="J39" s="6"/>
      <c r="K39" s="5"/>
      <c r="L39" s="5"/>
      <c r="M39" s="5"/>
    </row>
    <row r="40" spans="1:16" ht="18" customHeight="1" x14ac:dyDescent="0.2">
      <c r="A40" s="134"/>
      <c r="B40" s="128"/>
      <c r="C40" s="128"/>
      <c r="D40" s="128"/>
      <c r="E40" s="128"/>
      <c r="F40" s="136"/>
      <c r="H40" s="3" t="s">
        <v>85</v>
      </c>
      <c r="I40" s="3"/>
      <c r="J40" s="3"/>
      <c r="K40" s="18">
        <f>SUM(K41:K45)</f>
        <v>19</v>
      </c>
      <c r="L40" s="12"/>
      <c r="M40" s="11"/>
    </row>
    <row r="41" spans="1:16" ht="18" customHeight="1" x14ac:dyDescent="0.2">
      <c r="A41" s="135"/>
      <c r="B41" s="132"/>
      <c r="C41" s="132"/>
      <c r="D41" s="132"/>
      <c r="E41" s="132"/>
      <c r="F41" s="137"/>
      <c r="H41" s="53" t="s">
        <v>46</v>
      </c>
      <c r="I41" s="54" t="s">
        <v>70</v>
      </c>
      <c r="J41" s="54"/>
      <c r="K41" s="55">
        <v>4</v>
      </c>
      <c r="L41" s="55"/>
      <c r="M41" s="55"/>
    </row>
    <row r="42" spans="1:16" ht="18" customHeight="1" x14ac:dyDescent="0.2">
      <c r="A42" s="68"/>
      <c r="B42" s="138"/>
      <c r="C42" s="69"/>
      <c r="D42" s="139"/>
      <c r="E42" s="139"/>
      <c r="F42" s="140"/>
      <c r="H42" s="53" t="s">
        <v>47</v>
      </c>
      <c r="I42" s="54" t="s">
        <v>86</v>
      </c>
      <c r="J42" s="54" t="s">
        <v>120</v>
      </c>
      <c r="K42" s="55">
        <v>4</v>
      </c>
      <c r="L42" s="55"/>
      <c r="M42" s="55"/>
    </row>
    <row r="43" spans="1:16" ht="18" customHeight="1" x14ac:dyDescent="0.2">
      <c r="A43" s="194" t="s">
        <v>186</v>
      </c>
      <c r="B43" s="194"/>
      <c r="C43" s="194"/>
      <c r="D43" s="194"/>
      <c r="E43" s="194"/>
      <c r="F43" s="194"/>
      <c r="H43" s="56" t="s">
        <v>48</v>
      </c>
      <c r="I43" s="57" t="s">
        <v>84</v>
      </c>
      <c r="J43" s="57" t="s">
        <v>121</v>
      </c>
      <c r="K43" s="58">
        <v>4</v>
      </c>
      <c r="L43" s="58"/>
      <c r="M43" s="58"/>
    </row>
    <row r="44" spans="1:16" ht="18" customHeight="1" x14ac:dyDescent="0.2">
      <c r="A44" s="195"/>
      <c r="B44" s="195"/>
      <c r="C44" s="195"/>
      <c r="D44" s="195"/>
      <c r="E44" s="195"/>
      <c r="F44" s="195"/>
      <c r="H44" s="56" t="s">
        <v>49</v>
      </c>
      <c r="I44" s="57" t="s">
        <v>87</v>
      </c>
      <c r="J44" s="57"/>
      <c r="K44" s="58">
        <v>4</v>
      </c>
      <c r="L44" s="58"/>
      <c r="M44" s="58"/>
    </row>
    <row r="45" spans="1:16" s="76" customFormat="1" ht="18" customHeight="1" x14ac:dyDescent="0.25">
      <c r="A45" s="15"/>
      <c r="B45" s="15"/>
      <c r="C45" s="92"/>
      <c r="D45" s="92"/>
      <c r="E45" s="103"/>
      <c r="F45" s="103"/>
      <c r="G45" s="19"/>
      <c r="H45" s="56" t="s">
        <v>73</v>
      </c>
      <c r="I45" s="57" t="s">
        <v>88</v>
      </c>
      <c r="J45" s="57" t="s">
        <v>122</v>
      </c>
      <c r="K45" s="58">
        <v>3</v>
      </c>
      <c r="L45" s="58"/>
      <c r="M45" s="58"/>
    </row>
    <row r="46" spans="1:16" s="15" customFormat="1" ht="18" customHeight="1" x14ac:dyDescent="0.2">
      <c r="A46" s="197" t="s">
        <v>136</v>
      </c>
      <c r="B46" s="197"/>
      <c r="C46" s="197"/>
      <c r="D46" s="197"/>
      <c r="E46" s="197"/>
      <c r="F46" s="197"/>
      <c r="G46" s="197"/>
      <c r="H46" s="197"/>
      <c r="I46" s="197"/>
      <c r="J46" s="60" t="s">
        <v>135</v>
      </c>
      <c r="K46" s="59">
        <f>D6+D10+D13+D17+D21+D24+K6+K35+K40</f>
        <v>120</v>
      </c>
      <c r="L46" s="2"/>
      <c r="M46" s="2"/>
      <c r="N46" s="77"/>
      <c r="O46" s="78"/>
      <c r="P46" s="79"/>
    </row>
    <row r="47" spans="1:16" s="15" customFormat="1" ht="60.75" customHeight="1" x14ac:dyDescent="0.3">
      <c r="B47" s="180"/>
      <c r="C47" s="180"/>
      <c r="D47" s="108"/>
      <c r="E47" s="108"/>
      <c r="F47" s="108"/>
      <c r="G47" s="108"/>
      <c r="H47" s="108"/>
      <c r="I47" s="105"/>
      <c r="J47" s="181" t="s">
        <v>134</v>
      </c>
      <c r="K47" s="181"/>
      <c r="L47" s="181"/>
      <c r="M47" s="181"/>
      <c r="N47" s="20"/>
      <c r="O47" s="20"/>
    </row>
    <row r="48" spans="1:16" s="15" customFormat="1" ht="17.100000000000001" customHeight="1" x14ac:dyDescent="0.25">
      <c r="A48" s="21" t="s">
        <v>0</v>
      </c>
      <c r="B48" s="175"/>
      <c r="C48" s="175"/>
      <c r="D48" s="176" t="s">
        <v>127</v>
      </c>
      <c r="E48" s="177"/>
      <c r="F48" s="177"/>
      <c r="G48" s="177"/>
      <c r="H48" s="104"/>
      <c r="I48" s="23" t="s">
        <v>128</v>
      </c>
      <c r="J48" s="125"/>
      <c r="K48" s="125"/>
      <c r="L48" s="125"/>
      <c r="M48" s="125"/>
      <c r="O48" s="24"/>
    </row>
    <row r="49" spans="1:14" s="25" customFormat="1" ht="17.100000000000001" customHeight="1" x14ac:dyDescent="0.2">
      <c r="A49" s="21" t="s">
        <v>129</v>
      </c>
      <c r="B49" s="205"/>
      <c r="C49" s="205"/>
      <c r="D49" s="178" t="s">
        <v>19</v>
      </c>
      <c r="E49" s="179"/>
      <c r="F49" s="179"/>
      <c r="G49" s="179"/>
      <c r="H49" s="123">
        <v>2</v>
      </c>
      <c r="I49" s="23" t="s">
        <v>130</v>
      </c>
      <c r="J49" s="107"/>
      <c r="K49" s="116"/>
      <c r="L49" s="116"/>
      <c r="M49" s="116"/>
    </row>
    <row r="50" spans="1:14" s="25" customFormat="1" ht="6.75" customHeight="1" x14ac:dyDescent="0.2">
      <c r="A50" s="21"/>
      <c r="B50" s="126"/>
      <c r="C50" s="126"/>
      <c r="D50" s="114"/>
      <c r="E50" s="115"/>
      <c r="F50" s="115"/>
      <c r="G50" s="27"/>
      <c r="H50" s="123"/>
      <c r="I50" s="23"/>
      <c r="K50" s="124"/>
      <c r="L50" s="124"/>
      <c r="M50" s="124"/>
    </row>
    <row r="51" spans="1:14" ht="20.25" customHeight="1" x14ac:dyDescent="0.2">
      <c r="A51" s="80" t="s">
        <v>21</v>
      </c>
      <c r="B51" s="81"/>
      <c r="C51" s="83" t="s">
        <v>193</v>
      </c>
      <c r="D51" s="59" t="s">
        <v>8</v>
      </c>
      <c r="E51" s="59" t="s">
        <v>7</v>
      </c>
      <c r="F51" s="59" t="s">
        <v>20</v>
      </c>
      <c r="G51" s="85"/>
      <c r="H51" s="80" t="s">
        <v>22</v>
      </c>
      <c r="I51" s="82"/>
      <c r="J51" s="59" t="s">
        <v>193</v>
      </c>
      <c r="K51" s="59" t="s">
        <v>8</v>
      </c>
      <c r="L51" s="59" t="s">
        <v>7</v>
      </c>
      <c r="M51" s="59" t="s">
        <v>20</v>
      </c>
    </row>
    <row r="52" spans="1:14" ht="20.25" customHeight="1" x14ac:dyDescent="0.2">
      <c r="A52" s="159" t="s">
        <v>146</v>
      </c>
      <c r="B52" s="160" t="s">
        <v>145</v>
      </c>
      <c r="C52" s="117" t="s">
        <v>161</v>
      </c>
      <c r="D52" s="109" t="s">
        <v>162</v>
      </c>
      <c r="E52" s="84"/>
      <c r="F52" s="84"/>
      <c r="H52" s="86" t="s">
        <v>33</v>
      </c>
      <c r="I52" s="163" t="s">
        <v>77</v>
      </c>
      <c r="J52" s="153" t="s">
        <v>78</v>
      </c>
      <c r="K52" s="84">
        <v>3</v>
      </c>
      <c r="L52" s="84"/>
      <c r="M52" s="84"/>
    </row>
    <row r="53" spans="1:14" ht="20.25" customHeight="1" x14ac:dyDescent="0.2">
      <c r="A53" s="89" t="s">
        <v>46</v>
      </c>
      <c r="B53" s="90" t="s">
        <v>70</v>
      </c>
      <c r="C53" s="83"/>
      <c r="D53" s="84">
        <v>4</v>
      </c>
      <c r="E53" s="84"/>
      <c r="F53" s="84"/>
      <c r="H53" s="86" t="s">
        <v>31</v>
      </c>
      <c r="I53" s="163" t="s">
        <v>95</v>
      </c>
      <c r="J53" s="86" t="s">
        <v>165</v>
      </c>
      <c r="K53" s="84">
        <v>3</v>
      </c>
      <c r="L53" s="84"/>
      <c r="M53" s="84"/>
    </row>
    <row r="54" spans="1:14" ht="20.25" customHeight="1" x14ac:dyDescent="0.2">
      <c r="A54" s="98" t="s">
        <v>32</v>
      </c>
      <c r="B54" s="99" t="s">
        <v>76</v>
      </c>
      <c r="C54" s="86" t="s">
        <v>94</v>
      </c>
      <c r="D54" s="84">
        <v>3</v>
      </c>
      <c r="E54" s="84"/>
      <c r="F54" s="84"/>
      <c r="H54" s="159" t="s">
        <v>12</v>
      </c>
      <c r="I54" s="160" t="s">
        <v>13</v>
      </c>
      <c r="J54" s="86"/>
      <c r="K54" s="84">
        <v>3</v>
      </c>
      <c r="L54" s="84"/>
      <c r="M54" s="84"/>
    </row>
    <row r="55" spans="1:14" ht="20.25" customHeight="1" x14ac:dyDescent="0.2">
      <c r="A55" s="86" t="s">
        <v>43</v>
      </c>
      <c r="B55" s="88" t="s">
        <v>93</v>
      </c>
      <c r="C55" s="83"/>
      <c r="D55" s="84">
        <v>3</v>
      </c>
      <c r="E55" s="84"/>
      <c r="F55" s="84"/>
      <c r="H55" s="159" t="s">
        <v>48</v>
      </c>
      <c r="I55" s="160" t="s">
        <v>84</v>
      </c>
      <c r="J55" s="151" t="s">
        <v>121</v>
      </c>
      <c r="K55" s="84">
        <v>4</v>
      </c>
      <c r="L55" s="84"/>
      <c r="M55" s="84"/>
    </row>
    <row r="56" spans="1:14" ht="20.25" customHeight="1" x14ac:dyDescent="0.2">
      <c r="A56" s="98" t="s">
        <v>9</v>
      </c>
      <c r="B56" s="99" t="s">
        <v>187</v>
      </c>
      <c r="C56" s="87"/>
      <c r="D56" s="84">
        <v>3</v>
      </c>
      <c r="E56" s="84"/>
      <c r="F56" s="84"/>
      <c r="H56" s="159" t="s">
        <v>10</v>
      </c>
      <c r="I56" s="160" t="s">
        <v>11</v>
      </c>
      <c r="J56" s="83"/>
      <c r="K56" s="84">
        <v>3</v>
      </c>
      <c r="L56" s="84"/>
      <c r="M56" s="84"/>
    </row>
    <row r="57" spans="1:14" ht="20.25" customHeight="1" x14ac:dyDescent="0.2">
      <c r="B57" s="91"/>
      <c r="C57" s="75"/>
      <c r="D57" s="59" t="s">
        <v>163</v>
      </c>
      <c r="I57" s="92"/>
      <c r="K57" s="59">
        <f>SUM(K52:K56)</f>
        <v>16</v>
      </c>
      <c r="N57" s="1"/>
    </row>
    <row r="58" spans="1:14" ht="20.25" customHeight="1" x14ac:dyDescent="0.2">
      <c r="A58" s="80" t="s">
        <v>23</v>
      </c>
      <c r="B58" s="93"/>
      <c r="C58" s="75"/>
      <c r="H58" s="80" t="s">
        <v>24</v>
      </c>
      <c r="I58" s="93"/>
      <c r="J58" s="75"/>
    </row>
    <row r="59" spans="1:14" ht="20.25" customHeight="1" x14ac:dyDescent="0.2">
      <c r="A59" s="161" t="s">
        <v>164</v>
      </c>
      <c r="B59" s="162" t="s">
        <v>98</v>
      </c>
      <c r="C59" s="86"/>
      <c r="D59" s="84">
        <v>2</v>
      </c>
      <c r="E59" s="84"/>
      <c r="F59" s="84"/>
      <c r="H59" s="164" t="s">
        <v>30</v>
      </c>
      <c r="I59" s="166" t="s">
        <v>36</v>
      </c>
      <c r="J59" s="86"/>
      <c r="K59" s="84">
        <v>3</v>
      </c>
      <c r="L59" s="84"/>
      <c r="M59" s="84"/>
    </row>
    <row r="60" spans="1:14" ht="23.25" customHeight="1" x14ac:dyDescent="0.2">
      <c r="A60" s="86" t="s">
        <v>34</v>
      </c>
      <c r="B60" s="163" t="s">
        <v>96</v>
      </c>
      <c r="C60" s="151" t="s">
        <v>80</v>
      </c>
      <c r="D60" s="84">
        <v>4</v>
      </c>
      <c r="E60" s="84"/>
      <c r="F60" s="84"/>
      <c r="H60" s="160" t="s">
        <v>111</v>
      </c>
      <c r="I60" s="160" t="s">
        <v>110</v>
      </c>
      <c r="J60" s="163" t="s">
        <v>182</v>
      </c>
      <c r="K60" s="84">
        <v>3</v>
      </c>
      <c r="L60" s="84"/>
      <c r="M60" s="84"/>
    </row>
    <row r="61" spans="1:14" ht="20.25" customHeight="1" x14ac:dyDescent="0.2">
      <c r="A61" s="164" t="s">
        <v>29</v>
      </c>
      <c r="B61" s="162" t="s">
        <v>74</v>
      </c>
      <c r="C61" s="165" t="s">
        <v>194</v>
      </c>
      <c r="D61" s="84">
        <v>3</v>
      </c>
      <c r="E61" s="84"/>
      <c r="F61" s="84"/>
      <c r="H61" s="164" t="s">
        <v>40</v>
      </c>
      <c r="I61" s="166" t="s">
        <v>54</v>
      </c>
      <c r="J61" s="86"/>
      <c r="K61" s="84">
        <v>3</v>
      </c>
      <c r="L61" s="84"/>
      <c r="M61" s="84"/>
    </row>
    <row r="62" spans="1:14" ht="20.25" customHeight="1" x14ac:dyDescent="0.2">
      <c r="A62" s="86" t="s">
        <v>44</v>
      </c>
      <c r="B62" s="163" t="s">
        <v>61</v>
      </c>
      <c r="C62" s="151" t="s">
        <v>114</v>
      </c>
      <c r="D62" s="84">
        <v>3</v>
      </c>
      <c r="E62" s="84"/>
      <c r="F62" s="84"/>
      <c r="H62" s="164" t="s">
        <v>47</v>
      </c>
      <c r="I62" s="162" t="s">
        <v>86</v>
      </c>
      <c r="J62" s="151" t="s">
        <v>120</v>
      </c>
      <c r="K62" s="84">
        <v>4</v>
      </c>
      <c r="L62" s="84"/>
      <c r="M62" s="84"/>
    </row>
    <row r="63" spans="1:14" ht="20.25" customHeight="1" x14ac:dyDescent="0.2">
      <c r="A63" s="164" t="s">
        <v>10</v>
      </c>
      <c r="B63" s="160" t="s">
        <v>11</v>
      </c>
      <c r="C63" s="164"/>
      <c r="D63" s="84">
        <v>3</v>
      </c>
      <c r="E63" s="84"/>
      <c r="F63" s="84"/>
      <c r="H63" s="164" t="s">
        <v>35</v>
      </c>
      <c r="I63" s="166" t="s">
        <v>52</v>
      </c>
      <c r="J63" s="151" t="s">
        <v>99</v>
      </c>
      <c r="K63" s="84">
        <v>3</v>
      </c>
      <c r="L63" s="84"/>
      <c r="M63" s="84"/>
    </row>
    <row r="64" spans="1:14" ht="20.25" customHeight="1" x14ac:dyDescent="0.2">
      <c r="D64" s="94">
        <f>SUM(D59:D63)</f>
        <v>15</v>
      </c>
      <c r="E64" s="1"/>
      <c r="F64" s="1"/>
      <c r="I64" s="127"/>
      <c r="J64" s="75"/>
      <c r="K64" s="59">
        <f>SUM(K59:K63)</f>
        <v>16</v>
      </c>
    </row>
    <row r="65" spans="1:17" ht="20.25" customHeight="1" x14ac:dyDescent="0.2">
      <c r="A65" s="80" t="s">
        <v>25</v>
      </c>
      <c r="B65" s="93"/>
      <c r="C65" s="75"/>
      <c r="H65" s="80" t="s">
        <v>26</v>
      </c>
      <c r="I65" s="93"/>
      <c r="J65" s="75"/>
    </row>
    <row r="66" spans="1:17" ht="20.25" customHeight="1" x14ac:dyDescent="0.2">
      <c r="A66" s="159" t="s">
        <v>141</v>
      </c>
      <c r="B66" s="160" t="s">
        <v>57</v>
      </c>
      <c r="C66" s="100" t="s">
        <v>125</v>
      </c>
      <c r="D66" s="95">
        <v>3</v>
      </c>
      <c r="E66" s="95"/>
      <c r="F66" s="95"/>
      <c r="H66" s="164" t="s">
        <v>144</v>
      </c>
      <c r="I66" s="166" t="s">
        <v>55</v>
      </c>
      <c r="J66" s="151" t="s">
        <v>100</v>
      </c>
      <c r="K66" s="84">
        <v>3</v>
      </c>
      <c r="L66" s="84"/>
      <c r="M66" s="84"/>
      <c r="N66" s="97"/>
    </row>
    <row r="67" spans="1:17" ht="20.25" customHeight="1" x14ac:dyDescent="0.2">
      <c r="A67" s="159" t="s">
        <v>49</v>
      </c>
      <c r="B67" s="160" t="s">
        <v>102</v>
      </c>
      <c r="C67" s="100"/>
      <c r="D67" s="95">
        <v>4</v>
      </c>
      <c r="E67" s="95"/>
      <c r="F67" s="95"/>
      <c r="G67" s="97"/>
      <c r="H67" s="164" t="s">
        <v>41</v>
      </c>
      <c r="I67" s="163" t="s">
        <v>56</v>
      </c>
      <c r="J67" s="152" t="s">
        <v>113</v>
      </c>
      <c r="K67" s="84">
        <v>3</v>
      </c>
      <c r="L67" s="84"/>
      <c r="M67" s="84"/>
      <c r="Q67" s="75"/>
    </row>
    <row r="68" spans="1:17" ht="22.5" customHeight="1" x14ac:dyDescent="0.2">
      <c r="A68" s="118" t="s">
        <v>156</v>
      </c>
      <c r="B68" s="167" t="s">
        <v>101</v>
      </c>
      <c r="C68" s="118" t="s">
        <v>179</v>
      </c>
      <c r="D68" s="95">
        <v>3</v>
      </c>
      <c r="E68" s="95"/>
      <c r="F68" s="95"/>
      <c r="H68" s="161" t="s">
        <v>166</v>
      </c>
      <c r="I68" s="169" t="s">
        <v>58</v>
      </c>
      <c r="J68" s="101" t="s">
        <v>126</v>
      </c>
      <c r="K68" s="84">
        <v>3</v>
      </c>
      <c r="L68" s="84"/>
      <c r="M68" s="84"/>
    </row>
    <row r="69" spans="1:17" ht="19.5" customHeight="1" x14ac:dyDescent="0.2">
      <c r="A69" s="168" t="s">
        <v>147</v>
      </c>
      <c r="B69" s="118" t="s">
        <v>63</v>
      </c>
      <c r="C69" s="96" t="s">
        <v>116</v>
      </c>
      <c r="D69" s="95">
        <v>2</v>
      </c>
      <c r="E69" s="95"/>
      <c r="F69" s="95"/>
      <c r="H69" s="161" t="s">
        <v>159</v>
      </c>
      <c r="I69" s="162" t="s">
        <v>62</v>
      </c>
      <c r="J69" s="151" t="s">
        <v>115</v>
      </c>
      <c r="K69" s="84">
        <v>3</v>
      </c>
      <c r="L69" s="84"/>
      <c r="M69" s="84"/>
    </row>
    <row r="70" spans="1:17" ht="18.75" customHeight="1" x14ac:dyDescent="0.2">
      <c r="A70" s="159" t="s">
        <v>73</v>
      </c>
      <c r="B70" s="160" t="s">
        <v>103</v>
      </c>
      <c r="C70" s="151" t="s">
        <v>122</v>
      </c>
      <c r="D70" s="95">
        <v>3</v>
      </c>
      <c r="E70" s="95"/>
      <c r="F70" s="95"/>
      <c r="K70" s="59">
        <f>SUM(K66:K69)</f>
        <v>12</v>
      </c>
      <c r="O70" s="2"/>
      <c r="P70" s="75"/>
    </row>
    <row r="71" spans="1:17" ht="20.25" customHeight="1" x14ac:dyDescent="0.2">
      <c r="D71" s="94">
        <f>SUM(D66:D70)</f>
        <v>15</v>
      </c>
      <c r="E71" s="1"/>
      <c r="F71" s="1"/>
      <c r="H71" s="15"/>
      <c r="I71" s="15"/>
      <c r="J71" s="15"/>
      <c r="K71" s="15"/>
      <c r="L71" s="15"/>
      <c r="M71" s="15"/>
    </row>
    <row r="72" spans="1:17" ht="18" customHeight="1" x14ac:dyDescent="0.2">
      <c r="A72" s="119" t="s">
        <v>167</v>
      </c>
      <c r="B72" s="119"/>
      <c r="C72" s="79"/>
      <c r="D72" s="110"/>
      <c r="E72" s="110"/>
      <c r="F72" s="110"/>
      <c r="G72" s="1"/>
      <c r="H72" s="15"/>
      <c r="I72" s="15"/>
      <c r="J72" s="15"/>
      <c r="K72" s="15"/>
      <c r="L72" s="15"/>
      <c r="M72" s="15"/>
    </row>
    <row r="73" spans="1:17" ht="22.5" customHeight="1" x14ac:dyDescent="0.2">
      <c r="A73" s="120" t="s">
        <v>104</v>
      </c>
      <c r="B73" s="120" t="s">
        <v>91</v>
      </c>
      <c r="C73" s="121" t="s">
        <v>168</v>
      </c>
      <c r="D73" s="122">
        <v>2</v>
      </c>
      <c r="E73" s="122"/>
      <c r="F73" s="122"/>
      <c r="G73" s="111"/>
      <c r="H73" s="15"/>
      <c r="I73" s="15"/>
      <c r="J73" s="15"/>
      <c r="K73" s="15"/>
      <c r="L73" s="15"/>
      <c r="M73" s="15"/>
    </row>
    <row r="74" spans="1:17" ht="20.25" customHeight="1" x14ac:dyDescent="0.2">
      <c r="A74" s="111"/>
      <c r="B74" s="111"/>
      <c r="C74" s="111"/>
      <c r="D74" s="141">
        <v>2</v>
      </c>
      <c r="E74" s="110"/>
      <c r="F74" s="110"/>
      <c r="G74" s="110"/>
      <c r="K74" s="1"/>
      <c r="L74" s="1"/>
      <c r="M74" s="1"/>
    </row>
    <row r="75" spans="1:17" ht="20.25" customHeight="1" x14ac:dyDescent="0.2">
      <c r="A75" s="80" t="s">
        <v>27</v>
      </c>
      <c r="B75" s="93"/>
      <c r="C75" s="75"/>
      <c r="G75" s="110"/>
      <c r="H75" s="80" t="s">
        <v>28</v>
      </c>
      <c r="I75" s="93"/>
      <c r="J75" s="75"/>
      <c r="N75" s="97"/>
    </row>
    <row r="76" spans="1:17" ht="20.25" customHeight="1" x14ac:dyDescent="0.2">
      <c r="A76" s="164" t="s">
        <v>37</v>
      </c>
      <c r="B76" s="166" t="s">
        <v>50</v>
      </c>
      <c r="C76" s="86" t="s">
        <v>107</v>
      </c>
      <c r="D76" s="84">
        <v>3</v>
      </c>
      <c r="E76" s="84"/>
      <c r="F76" s="84"/>
      <c r="H76" s="159" t="s">
        <v>38</v>
      </c>
      <c r="I76" s="160" t="s">
        <v>51</v>
      </c>
      <c r="J76" s="100"/>
      <c r="K76" s="95">
        <v>3</v>
      </c>
      <c r="L76" s="95"/>
      <c r="M76" s="95"/>
    </row>
    <row r="77" spans="1:17" ht="18.75" customHeight="1" x14ac:dyDescent="0.2">
      <c r="A77" s="168" t="s">
        <v>42</v>
      </c>
      <c r="B77" s="118" t="s">
        <v>59</v>
      </c>
      <c r="C77" s="100"/>
      <c r="D77" s="95">
        <v>3</v>
      </c>
      <c r="E77" s="95"/>
      <c r="F77" s="95"/>
      <c r="H77" s="161" t="s">
        <v>155</v>
      </c>
      <c r="I77" s="162" t="s">
        <v>89</v>
      </c>
      <c r="J77" s="101"/>
      <c r="K77" s="84">
        <v>1</v>
      </c>
      <c r="L77" s="84"/>
      <c r="M77" s="84"/>
    </row>
    <row r="78" spans="1:17" ht="22.5" customHeight="1" x14ac:dyDescent="0.2">
      <c r="A78" s="163" t="s">
        <v>151</v>
      </c>
      <c r="B78" s="163" t="s">
        <v>60</v>
      </c>
      <c r="C78" s="163" t="s">
        <v>180</v>
      </c>
      <c r="D78" s="84">
        <v>3</v>
      </c>
      <c r="E78" s="84"/>
      <c r="F78" s="84"/>
      <c r="H78" s="160" t="s">
        <v>169</v>
      </c>
      <c r="I78" s="162" t="s">
        <v>92</v>
      </c>
      <c r="J78" s="151" t="s">
        <v>115</v>
      </c>
      <c r="K78" s="95">
        <v>3</v>
      </c>
      <c r="L78" s="95"/>
      <c r="M78" s="95"/>
    </row>
    <row r="79" spans="1:17" ht="20.25" customHeight="1" x14ac:dyDescent="0.2">
      <c r="A79" s="161" t="s">
        <v>148</v>
      </c>
      <c r="B79" s="162" t="s">
        <v>69</v>
      </c>
      <c r="C79" s="86" t="s">
        <v>118</v>
      </c>
      <c r="D79" s="84">
        <v>2</v>
      </c>
      <c r="E79" s="84"/>
      <c r="F79" s="84"/>
      <c r="H79" s="159" t="s">
        <v>149</v>
      </c>
      <c r="I79" s="160" t="s">
        <v>112</v>
      </c>
      <c r="J79" s="100" t="s">
        <v>119</v>
      </c>
      <c r="K79" s="95">
        <v>2</v>
      </c>
      <c r="L79" s="95"/>
      <c r="M79" s="95"/>
      <c r="N79" s="1"/>
    </row>
    <row r="80" spans="1:17" ht="20.25" customHeight="1" x14ac:dyDescent="0.2">
      <c r="A80" s="161" t="s">
        <v>108</v>
      </c>
      <c r="B80" s="162" t="s">
        <v>65</v>
      </c>
      <c r="C80" s="86" t="s">
        <v>181</v>
      </c>
      <c r="D80" s="84">
        <v>3</v>
      </c>
      <c r="E80" s="84"/>
      <c r="F80" s="84"/>
      <c r="H80" s="161" t="s">
        <v>160</v>
      </c>
      <c r="I80" s="162" t="s">
        <v>64</v>
      </c>
      <c r="J80" s="151" t="s">
        <v>170</v>
      </c>
      <c r="K80" s="84">
        <v>3</v>
      </c>
      <c r="L80" s="84"/>
      <c r="M80" s="84"/>
    </row>
    <row r="81" spans="1:15" ht="20.25" customHeight="1" x14ac:dyDescent="0.2">
      <c r="A81" s="161" t="s">
        <v>45</v>
      </c>
      <c r="B81" s="162" t="s">
        <v>66</v>
      </c>
      <c r="C81" s="152" t="s">
        <v>117</v>
      </c>
      <c r="D81" s="84">
        <v>3</v>
      </c>
      <c r="E81" s="84"/>
      <c r="F81" s="84"/>
      <c r="H81" s="161" t="s">
        <v>188</v>
      </c>
      <c r="I81" s="162" t="s">
        <v>189</v>
      </c>
      <c r="J81" s="151"/>
      <c r="K81" s="155" t="s">
        <v>190</v>
      </c>
      <c r="L81" s="84"/>
      <c r="M81" s="84"/>
    </row>
    <row r="82" spans="1:15" ht="20.25" customHeight="1" x14ac:dyDescent="0.2">
      <c r="D82" s="59">
        <f>SUM(D76:D81)</f>
        <v>17</v>
      </c>
      <c r="E82" s="1"/>
      <c r="F82" s="1"/>
      <c r="K82" s="156" t="s">
        <v>191</v>
      </c>
      <c r="N82" s="1"/>
      <c r="O82" s="1"/>
    </row>
    <row r="83" spans="1:15" ht="26.25" customHeight="1" x14ac:dyDescent="0.2">
      <c r="A83" s="157"/>
      <c r="B83" s="157"/>
      <c r="C83" s="157"/>
      <c r="D83" s="157"/>
      <c r="E83" s="157"/>
      <c r="F83" s="157"/>
      <c r="G83" s="157"/>
      <c r="H83" s="157"/>
      <c r="I83" s="157"/>
      <c r="J83" s="60" t="s">
        <v>135</v>
      </c>
      <c r="K83" s="59">
        <v>120</v>
      </c>
    </row>
    <row r="84" spans="1:15" ht="27" customHeight="1" x14ac:dyDescent="0.2">
      <c r="A84" s="196" t="s">
        <v>192</v>
      </c>
      <c r="B84" s="196"/>
      <c r="C84" s="196"/>
      <c r="D84" s="196"/>
      <c r="E84" s="196"/>
      <c r="F84" s="196"/>
      <c r="G84" s="196"/>
      <c r="H84" s="196"/>
      <c r="I84" s="196"/>
      <c r="J84" s="196"/>
      <c r="K84" s="196"/>
      <c r="L84" s="196"/>
      <c r="M84" s="196"/>
      <c r="N84" s="1"/>
      <c r="O84" s="1"/>
    </row>
    <row r="85" spans="1:15" ht="18" customHeight="1" x14ac:dyDescent="0.2">
      <c r="A85" s="112"/>
      <c r="B85" s="112"/>
      <c r="C85" s="112"/>
      <c r="D85" s="112"/>
      <c r="E85" s="112"/>
      <c r="F85" s="112"/>
      <c r="H85" s="113"/>
      <c r="I85" s="113"/>
      <c r="J85" s="113"/>
      <c r="K85" s="113"/>
      <c r="L85" s="113"/>
      <c r="M85" s="113"/>
      <c r="N85" s="1"/>
      <c r="O85" s="1"/>
    </row>
    <row r="86" spans="1:15" ht="14.1" customHeight="1" x14ac:dyDescent="0.2">
      <c r="A86" s="113"/>
      <c r="B86" s="113"/>
      <c r="C86" s="113"/>
      <c r="D86" s="113"/>
      <c r="E86" s="113"/>
      <c r="F86" s="113"/>
      <c r="G86" s="112"/>
      <c r="K86" s="1"/>
      <c r="L86" s="1"/>
      <c r="M86" s="1"/>
    </row>
    <row r="87" spans="1:15" ht="18" customHeight="1" x14ac:dyDescent="0.2">
      <c r="C87" s="61"/>
      <c r="D87" s="102"/>
      <c r="E87" s="102"/>
      <c r="F87" s="102"/>
      <c r="G87" s="113"/>
      <c r="I87" s="62"/>
      <c r="J87" s="60"/>
    </row>
    <row r="88" spans="1:15" ht="18" customHeight="1" x14ac:dyDescent="0.2">
      <c r="D88" s="1"/>
      <c r="E88" s="1"/>
      <c r="F88" s="1"/>
      <c r="G88" s="97"/>
      <c r="K88" s="1"/>
      <c r="L88" s="1"/>
      <c r="M88" s="1"/>
    </row>
    <row r="89" spans="1:15" ht="18" customHeight="1" x14ac:dyDescent="0.2">
      <c r="B89" s="2"/>
      <c r="C89" s="2"/>
      <c r="F89" s="1"/>
      <c r="G89" s="1"/>
    </row>
    <row r="90" spans="1:15" ht="18" customHeight="1" x14ac:dyDescent="0.2">
      <c r="G90" s="1"/>
    </row>
    <row r="91" spans="1:15" ht="18" customHeight="1" x14ac:dyDescent="0.2">
      <c r="G91" s="1"/>
    </row>
  </sheetData>
  <sortState ref="H11:M33">
    <sortCondition ref="H76"/>
  </sortState>
  <mergeCells count="39">
    <mergeCell ref="A84:M84"/>
    <mergeCell ref="A46:I46"/>
    <mergeCell ref="B1:C1"/>
    <mergeCell ref="D1:M1"/>
    <mergeCell ref="B2:C2"/>
    <mergeCell ref="D2:G2"/>
    <mergeCell ref="J2:M2"/>
    <mergeCell ref="K9:K10"/>
    <mergeCell ref="J9:J10"/>
    <mergeCell ref="I9:I10"/>
    <mergeCell ref="H9:H10"/>
    <mergeCell ref="M9:M10"/>
    <mergeCell ref="L9:L10"/>
    <mergeCell ref="B3:C3"/>
    <mergeCell ref="D3:G3"/>
    <mergeCell ref="B49:C49"/>
    <mergeCell ref="J47:M47"/>
    <mergeCell ref="J3:M3"/>
    <mergeCell ref="I16:I17"/>
    <mergeCell ref="J16:J17"/>
    <mergeCell ref="K16:K17"/>
    <mergeCell ref="L16:L17"/>
    <mergeCell ref="L30:L31"/>
    <mergeCell ref="M30:M31"/>
    <mergeCell ref="M16:M17"/>
    <mergeCell ref="I30:I31"/>
    <mergeCell ref="J30:J31"/>
    <mergeCell ref="K30:K31"/>
    <mergeCell ref="H35:J35"/>
    <mergeCell ref="H30:H31"/>
    <mergeCell ref="H16:H17"/>
    <mergeCell ref="B48:C48"/>
    <mergeCell ref="D48:G48"/>
    <mergeCell ref="D49:G49"/>
    <mergeCell ref="B47:C47"/>
    <mergeCell ref="A34:F34"/>
    <mergeCell ref="A35:F35"/>
    <mergeCell ref="B29:C29"/>
    <mergeCell ref="A43:F44"/>
  </mergeCells>
  <phoneticPr fontId="29" type="noConversion"/>
  <conditionalFormatting sqref="M55 F61 F54 M62 M67:M69 M77:M79 M82 F76:F81 F67:F70">
    <cfRule type="cellIs" dxfId="3" priority="5" operator="between">
      <formula>"F"</formula>
      <formula>"F"</formula>
    </cfRule>
  </conditionalFormatting>
  <conditionalFormatting sqref="M63 F53 M65:M66 M52:M53 F55:F57 M60:M61 M80:M81">
    <cfRule type="cellIs" dxfId="2" priority="4" operator="between">
      <formula>"D"</formula>
      <formula>"F"</formula>
    </cfRule>
  </conditionalFormatting>
  <conditionalFormatting sqref="F63">
    <cfRule type="cellIs" dxfId="1" priority="3" operator="between">
      <formula>"F"</formula>
      <formula>"F"</formula>
    </cfRule>
  </conditionalFormatting>
  <conditionalFormatting sqref="F72:F74">
    <cfRule type="cellIs" dxfId="0" priority="1" operator="between">
      <formula>"D"</formula>
      <formula>"F"</formula>
    </cfRule>
  </conditionalFormatting>
  <hyperlinks>
    <hyperlink ref="A35" r:id="rId1" display="http://www.sdstate.edu/van-d-and-barbara-b-fishback-honors. "/>
    <hyperlink ref="A35:F35" r:id="rId2" display="http://www.sdstate.edu/van-d-and-barbara-b-fishback-honors"/>
  </hyperlinks>
  <printOptions horizontalCentered="1"/>
  <pageMargins left="0" right="0" top="0.17" bottom="0" header="0.17" footer="0"/>
  <pageSetup scale="60" fitToHeight="0" orientation="landscape" r:id="rId3"/>
  <rowBreaks count="1" manualBreakCount="1">
    <brk id="46" max="12" man="1"/>
  </rowBreaks>
  <drawing r:id="rId4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57C8DDFA565A4892E11D42E05B6136" ma:contentTypeVersion="0" ma:contentTypeDescription="Create a new document." ma:contentTypeScope="" ma:versionID="caf77c485216d3647438b965e42da95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EBFF6A-CE47-41D8-A1BD-BAB3507D7F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FF13ADA-A522-41E9-8BA9-D1198C79D48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Precision Ag sample 4-year plan</vt:lpstr>
      <vt:lpstr>'Precision Ag sample 4-year plan'!Print_Area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2017-05-31T20:29:00Z</cp:lastPrinted>
  <dcterms:created xsi:type="dcterms:W3CDTF">2011-09-23T19:24:55Z</dcterms:created>
  <dcterms:modified xsi:type="dcterms:W3CDTF">2017-05-31T20:39:24Z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0x010100BA57C8DDFA565A4892E11D42E05B6136</vt:lpwstr>
  </property>
</Properties>
</file>