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M:\VPAcAff\curriculum\Academic Advising Guide Sheets\2017-2018 Guide Sheets\PHA\"/>
    </mc:Choice>
  </mc:AlternateContent>
  <bookViews>
    <workbookView xWindow="540" yWindow="465" windowWidth="21615" windowHeight="13260"/>
  </bookViews>
  <sheets>
    <sheet name="Pharmacy 6-YEAR PLAN" sheetId="1" r:id="rId1"/>
    <sheet name="Curriculum Notes" sheetId="2" r:id="rId2"/>
  </sheets>
  <definedNames>
    <definedName name="_xlnm.Print_Area" localSheetId="0">'Pharmacy 6-YEAR PLAN'!$A$1:$T$106</definedName>
    <definedName name="Z_3A6B3BBD_7E2F_4A15_8394_4D38CB7580FE_.wvu.PrintArea" localSheetId="0" hidden="1">'Pharmacy 6-YEAR PLAN'!$A$1:$T$106</definedName>
    <definedName name="Z_714A7959_130D_4D71_B877_AFD36FD7F590_.wvu.PrintArea" localSheetId="0" hidden="1">'Pharmacy 6-YEAR PLAN'!$A$1:$M$45</definedName>
    <definedName name="Z_8146C655_53C6_4697_958F_1E93834C430D_.wvu.Cols" localSheetId="0" hidden="1">'Pharmacy 6-YEAR PLAN'!$Q:$Q</definedName>
    <definedName name="Z_8146C655_53C6_4697_958F_1E93834C430D_.wvu.PrintArea" localSheetId="0" hidden="1">'Pharmacy 6-YEAR PLAN'!$A$1:$T$106</definedName>
    <definedName name="Z_9B8BE8D2_6F18_4D61_AB2B_80E6BE21FB62_.wvu.PrintArea" localSheetId="0" hidden="1">'Pharmacy 6-YEAR PLAN'!$A$1:$T$106</definedName>
    <definedName name="Z_E4DC6FA4_6F7F_4D98_B987_D4F7CCAED2F2_.wvu.PrintArea" localSheetId="0" hidden="1">'Pharmacy 6-YEAR PLAN'!$A$1:$T$106</definedName>
  </definedNames>
  <calcPr calcId="162913"/>
  <customWorkbookViews>
    <customWorkbookView name="Mort, Jane - Personal View" guid="{714A7959-130D-4D71-B877-AFD36FD7F590}" mergeInterval="0" personalView="1" maximized="1" windowWidth="1916" windowHeight="975" activeSheetId="1"/>
    <customWorkbookView name="Sarah J Vaa - Personal View" guid="{8146C655-53C6-4697-958F-1E93834C430D}" mergeInterval="0" personalView="1" maximized="1" xWindow="-8" yWindow="-8" windowWidth="1696" windowHeight="1026" activeSheetId="1"/>
    <customWorkbookView name="Hieb, Kasee - Personal View" guid="{9B8BE8D2-6F18-4D61-AB2B-80E6BE21FB62}" mergeInterval="0" personalView="1" xWindow="104" yWindow="104" windowWidth="1761" windowHeight="1042" activeSheetId="1"/>
    <customWorkbookView name="Hoffelt, Janell - Personal View" guid="{E4DC6FA4-6F7F-4D98-B987-D4F7CCAED2F2}" mergeInterval="0" personalView="1" xWindow="1922" windowWidth="1620" windowHeight="1006" activeSheetId="1"/>
    <customWorkbookView name="Bylander, Nathan - Personal View" guid="{3A6B3BBD-7E2F-4A15-8394-4D38CB7580FE}" mergeInterval="0" personalView="1" maximized="1" xWindow="-8" yWindow="-8" windowWidth="1696" windowHeight="1026"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17" i="1" l="1"/>
  <c r="D21" i="1"/>
  <c r="K61" i="1" l="1"/>
  <c r="D68" i="1"/>
  <c r="D61" i="1"/>
  <c r="K75" i="1"/>
  <c r="K68" i="1"/>
  <c r="D13" i="1"/>
  <c r="D105" i="1"/>
  <c r="K89" i="1"/>
  <c r="K97" i="1"/>
  <c r="D97" i="1"/>
  <c r="K86" i="1"/>
  <c r="K78" i="1"/>
  <c r="D24" i="1"/>
  <c r="D10" i="1"/>
  <c r="D6" i="1"/>
  <c r="D85" i="1"/>
  <c r="D75" i="1"/>
  <c r="R6" i="1" l="1"/>
  <c r="K27" i="1"/>
  <c r="K6" i="1"/>
  <c r="R35" i="1" l="1"/>
</calcChain>
</file>

<file path=xl/sharedStrings.xml><?xml version="1.0" encoding="utf-8"?>
<sst xmlns="http://schemas.openxmlformats.org/spreadsheetml/2006/main" count="427" uniqueCount="211">
  <si>
    <t>Student</t>
  </si>
  <si>
    <t>SGR Goal 1</t>
  </si>
  <si>
    <t>SGR Goal 2</t>
  </si>
  <si>
    <t>SGR Goal 3</t>
  </si>
  <si>
    <t>SGR Goal 4</t>
  </si>
  <si>
    <t>SGR Goal 5</t>
  </si>
  <si>
    <t>SGR Goal 6</t>
  </si>
  <si>
    <t>Freshman Year Fall Courses</t>
  </si>
  <si>
    <t>Freshman Year Spring Courses</t>
  </si>
  <si>
    <t>Sophomore Year Fall Courses</t>
  </si>
  <si>
    <t>Sophomore Year Spring Courses</t>
  </si>
  <si>
    <t>SEM</t>
  </si>
  <si>
    <t>CR</t>
  </si>
  <si>
    <t>SGR courses</t>
  </si>
  <si>
    <t>SPCM 101</t>
  </si>
  <si>
    <t>Fundamentals of Speech (SGR 2)</t>
  </si>
  <si>
    <t>SGR #4</t>
  </si>
  <si>
    <t>ENGL 101</t>
  </si>
  <si>
    <t>Composition I (SGR 1)</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</si>
  <si>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</si>
  <si>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</si>
  <si>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</si>
  <si>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</si>
  <si>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</si>
  <si>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</si>
  <si>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</si>
  <si>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Natural Sciences (6 credits)</t>
  </si>
  <si>
    <t>Minimum GPA</t>
  </si>
  <si>
    <t>GR</t>
  </si>
  <si>
    <t>SGR #3</t>
  </si>
  <si>
    <t>Social Sciences/Diversity (SGR 3)</t>
  </si>
  <si>
    <t>Chem 114/L</t>
  </si>
  <si>
    <t>Biol 221/L</t>
  </si>
  <si>
    <t>Chem 326/L</t>
  </si>
  <si>
    <t>General Elective</t>
  </si>
  <si>
    <t>Pharmaceutical Biochemistry</t>
  </si>
  <si>
    <t>Pharmaceutics I</t>
  </si>
  <si>
    <t>Junior Year Summer Course</t>
  </si>
  <si>
    <t>Pharmacology II</t>
  </si>
  <si>
    <t>Pharmacotherpeutics I</t>
  </si>
  <si>
    <t>Pharmacy Practice Law</t>
  </si>
  <si>
    <t>Toxicology</t>
  </si>
  <si>
    <t>General Biology I and Lab</t>
  </si>
  <si>
    <t>Humanities and Arts/Diversity (SGR 4)</t>
  </si>
  <si>
    <t>Anatomy and Lab</t>
  </si>
  <si>
    <t>Organic Chemistry I and Lab</t>
  </si>
  <si>
    <t>Physiology and Lab</t>
  </si>
  <si>
    <t>Organic Chemistry II and Lab</t>
  </si>
  <si>
    <t>Introduction to Pathophysiology</t>
  </si>
  <si>
    <t>Medicinal Chemistry I and Lab</t>
  </si>
  <si>
    <t>Biomedical Science I</t>
  </si>
  <si>
    <t>Pharmaceutics II and Lab</t>
  </si>
  <si>
    <t>Medicinal Chemistry II and Lab</t>
  </si>
  <si>
    <t>Pharmacy Practice II and Lab</t>
  </si>
  <si>
    <t>Pharmacy Practice IV and Lab</t>
  </si>
  <si>
    <t>Biopharmaceutics and Pharmacokinetics</t>
  </si>
  <si>
    <t>Biomedical Science II</t>
  </si>
  <si>
    <t>Pharmacotherapeutics II</t>
  </si>
  <si>
    <t>Introductory Practice Experience I</t>
  </si>
  <si>
    <t>Pharmacology I</t>
  </si>
  <si>
    <t>General Chemistry I and Lab (SGR 6)</t>
  </si>
  <si>
    <t>ENGL 032, 033, or placement</t>
  </si>
  <si>
    <t>CHEM 112, MATH 102 or higher</t>
  </si>
  <si>
    <t>MATH 102 or MATH 115 or placement</t>
  </si>
  <si>
    <t>P2 Year Standing</t>
  </si>
  <si>
    <t>PHA 442</t>
  </si>
  <si>
    <t>P2 year Standing, PHA 442</t>
  </si>
  <si>
    <t>General Chemistry II and Lab (SGR 6)</t>
  </si>
  <si>
    <t>Survey of Calculus and Lab (SGR 5)</t>
  </si>
  <si>
    <t>PHA 340</t>
  </si>
  <si>
    <t>PHA 331, PHA 332, P2 Year Standing</t>
  </si>
  <si>
    <t>Junior Year-P1 Fall Course</t>
  </si>
  <si>
    <t>Junior Year-P1 Spring Courses</t>
  </si>
  <si>
    <t>Senior Year-P2 Fall Courses</t>
  </si>
  <si>
    <t>Senior Year-P2 Spring Courses</t>
  </si>
  <si>
    <t>P3 Year Fall Courses</t>
  </si>
  <si>
    <t>P3 Year Spring Courses</t>
  </si>
  <si>
    <t>Pharmacotherapeutics III</t>
  </si>
  <si>
    <t>Pharmacotherapeutics IV</t>
  </si>
  <si>
    <t>Pharm Elec</t>
  </si>
  <si>
    <t>Pharmacy Electives</t>
  </si>
  <si>
    <t>Ethics in HealthCare Practice</t>
  </si>
  <si>
    <t>Pharmacotherapeutics V</t>
  </si>
  <si>
    <t>Pharmacotherapeutics VI</t>
  </si>
  <si>
    <t>Pharmacy Practice VI</t>
  </si>
  <si>
    <t>Assigned APPE (Two 5 credit courses)</t>
  </si>
  <si>
    <t>Elective APPE (Two 5 credit courses)</t>
  </si>
  <si>
    <t>Public Health and Wellness and Lab</t>
  </si>
  <si>
    <t>P3 Year Summer Course</t>
  </si>
  <si>
    <t>Introductory Practice Experience II</t>
  </si>
  <si>
    <t>Other required courses for the BS in Pharmaceutical Sciences</t>
  </si>
  <si>
    <t>Pre-Pharmacy Requirements</t>
  </si>
  <si>
    <t>Other Courses Required for the PharmD</t>
  </si>
  <si>
    <t>Pharmacy Practice V and Lab</t>
  </si>
  <si>
    <t>Internal Medicine I Practice Experience</t>
  </si>
  <si>
    <t>Ambulatory Care Practice Experience</t>
  </si>
  <si>
    <t>Hospital/Institutional Pha Practice Experience</t>
  </si>
  <si>
    <t>Community Pharmacy Practice Experience</t>
  </si>
  <si>
    <t>Professional Resources Management</t>
  </si>
  <si>
    <t>Patient Assess and Self Care and Lab</t>
  </si>
  <si>
    <t>P4 Year</t>
  </si>
  <si>
    <t>PHA 331</t>
  </si>
  <si>
    <t>PHA 445</t>
  </si>
  <si>
    <t>Pharmacy Practice I and Lab (AW)</t>
  </si>
  <si>
    <t>Curriculum Notes</t>
  </si>
  <si>
    <t>1. Eligible for B.S. in Pharmaceutical Sciences after completion of all general education requirements, 300 and 400-level required PHA courses, and general elective credits for a total of 138 credits.</t>
  </si>
  <si>
    <t>2. Successful completion of the capstone activities are required as part of the degree requirements for both the BS in Pharmaceutical Science and the Doctor of Pharmacy degrees.</t>
  </si>
  <si>
    <t>3. PHA 410 must be completed during the summer between the P1 and P2 years.</t>
  </si>
  <si>
    <t>4. P3 year courses are taught at the University Center North in Sioux Falls. Advanced Pharmacy Practice Experiences (APPEs) are completed during Summer Sessions, Fall, and Spring Semesters.</t>
  </si>
  <si>
    <t>5. PHA 610 must be completed during the summer between the P2 and P3 years.</t>
  </si>
  <si>
    <t>Major Courses</t>
  </si>
  <si>
    <t xml:space="preserve">TOTAL CREDITS for PharmD   </t>
  </si>
  <si>
    <t>Introduction to Statistics</t>
  </si>
  <si>
    <t>CHEM 112/L</t>
  </si>
  <si>
    <t>BIOL 151/L</t>
  </si>
  <si>
    <t>BIOL 221/L</t>
  </si>
  <si>
    <t>CHEM 326/L</t>
  </si>
  <si>
    <t>PHA 320</t>
  </si>
  <si>
    <t>PHA 323</t>
  </si>
  <si>
    <t>PHA 340/L</t>
  </si>
  <si>
    <t>PHA 367/L</t>
  </si>
  <si>
    <t>PHA 415</t>
  </si>
  <si>
    <t>PHA 425</t>
  </si>
  <si>
    <t>PHA 467/L</t>
  </si>
  <si>
    <t>PHA 468/L</t>
  </si>
  <si>
    <t>PHA 446</t>
  </si>
  <si>
    <t>PHA 443</t>
  </si>
  <si>
    <t>PHA 430</t>
  </si>
  <si>
    <t>PHA 410</t>
  </si>
  <si>
    <t>PHA 368/L</t>
  </si>
  <si>
    <t>PHA 341/L</t>
  </si>
  <si>
    <t>PHA 332/L</t>
  </si>
  <si>
    <t>PHA 324</t>
  </si>
  <si>
    <t>STAT 281</t>
  </si>
  <si>
    <t>CHEM 328/L</t>
  </si>
  <si>
    <t>BIOL 325/L</t>
  </si>
  <si>
    <t>MATH 121/L</t>
  </si>
  <si>
    <t>CHEM 114/L</t>
  </si>
  <si>
    <t>PHA 723</t>
  </si>
  <si>
    <t>PHA 742/L</t>
  </si>
  <si>
    <t>PHA 761</t>
  </si>
  <si>
    <t>PHA 762</t>
  </si>
  <si>
    <t>PHA 774</t>
  </si>
  <si>
    <t>PHA</t>
  </si>
  <si>
    <t>PHA 772</t>
  </si>
  <si>
    <t>PHA 716</t>
  </si>
  <si>
    <t>PHA 714</t>
  </si>
  <si>
    <t>PHA 767/L</t>
  </si>
  <si>
    <t>PHA 757</t>
  </si>
  <si>
    <t>PHA 756</t>
  </si>
  <si>
    <t>PHA 741/L</t>
  </si>
  <si>
    <t>PHA 727</t>
  </si>
  <si>
    <t>PHA 610</t>
  </si>
  <si>
    <t>Progression – Progression standards for students in the PharmD program are set to assure graduates are prepared to provide pharmacy services to the public. The integrated curriculum relies on information and skills garnered in previous courses and therefore, students’ success depends on achieving a minimum level of performance in each course.  Minimum level of performance is defined as a grade of C or better based on University Catalog grade definitions.  A grade of D is defined as in terms of “insufficient” and “inadequate” according to the University Catalog.  A grade of F is defined in terms of “failure.”  D, F, and U (unsatisfactory) grades do not represent a minimum level of performance need to develop skills, abilities, and knowledge of a general practitioner.</t>
  </si>
  <si>
    <t>Refused Status - A student will be placed on refused status if the student:</t>
  </si>
  <si>
    <t>a.      Earns a D, F, or U in a pharmacy course.</t>
  </si>
  <si>
    <t>b.      Does not complete the Pharm.D. program within six years of starting the professional program.</t>
  </si>
  <si>
    <t>Class Standing Requirements</t>
  </si>
  <si>
    <t>Standing - Some pharmacy courses have prerequisites such as "P1 Year Standing", etc. These are defined as follows (note: "completion" means a passing grade in each pharmacy course and maintaining semester and cumulative PHA GPA requirements): </t>
  </si>
  <si>
    <t>P1 Year Standing - The student must have been admitted into the professional program. </t>
  </si>
  <si>
    <t>P2 Year Standing - Completion of all PHA 300 level required courses and PHA 109/101. </t>
  </si>
  <si>
    <t>P3 Year Standing - Completion of all PHA 400 level required courses and PHA 610, a bachelor's degree, and all capstone activities are required to begin the fall semester. Completion of all required PHA 700, non-advanced practice experience courses are required to progress to the subsequent semester. </t>
  </si>
  <si>
    <t>P4 Year Standing - completion of all PHA 600-700 level required, non-advanced practice courses, and 300 hours of IPPE. </t>
  </si>
  <si>
    <t xml:space="preserve"> </t>
  </si>
  <si>
    <t>Progression</t>
  </si>
  <si>
    <t>PHA 442, P2 Year Standing</t>
  </si>
  <si>
    <t>PHA 445, P2 Year Standing</t>
  </si>
  <si>
    <t>PHA 331, P1 Year Standing</t>
  </si>
  <si>
    <t>PHA 340, P1 Year Standing</t>
  </si>
  <si>
    <t>PHA 367, P1 Year Standing</t>
  </si>
  <si>
    <t>P1 Year Standing, PHA 323</t>
  </si>
  <si>
    <t>P1 Year Standing</t>
  </si>
  <si>
    <t xml:space="preserve">P1 Year Standing </t>
  </si>
  <si>
    <t>P1 Year Pharmacy standing or Nursing major, and BIOL 325</t>
  </si>
  <si>
    <t>P3 Year Standing</t>
  </si>
  <si>
    <t>P2 Year Standing, PHA 324</t>
  </si>
  <si>
    <t>PHA 468/L, P3 Year Standing</t>
  </si>
  <si>
    <t>P4 Year Standing</t>
  </si>
  <si>
    <t>May be completed as pre-pharmacy .</t>
  </si>
  <si>
    <r>
      <t>PHA</t>
    </r>
    <r>
      <rPr>
        <b/>
        <sz val="9"/>
        <color theme="1"/>
        <rFont val="Times New Roman"/>
        <family val="1"/>
      </rPr>
      <t xml:space="preserve"> </t>
    </r>
    <r>
      <rPr>
        <sz val="9"/>
        <color theme="1"/>
        <rFont val="Times New Roman"/>
        <family val="1"/>
      </rPr>
      <t>444</t>
    </r>
  </si>
  <si>
    <r>
      <t>PHA</t>
    </r>
    <r>
      <rPr>
        <b/>
        <sz val="9"/>
        <color theme="1"/>
        <rFont val="Times New Roman"/>
        <family val="1"/>
      </rPr>
      <t xml:space="preserve"> </t>
    </r>
    <r>
      <rPr>
        <sz val="9"/>
        <color theme="1"/>
        <rFont val="Times New Roman"/>
        <family val="1"/>
      </rPr>
      <t>768/L</t>
    </r>
  </si>
  <si>
    <t>Student ID #</t>
  </si>
  <si>
    <t>Student Phone #</t>
  </si>
  <si>
    <t>Advisor(s)</t>
  </si>
  <si>
    <t>Minor/Career Interest</t>
  </si>
  <si>
    <t>Comments/Notes</t>
  </si>
  <si>
    <t xml:space="preserve">For more information on Honors College program requirements and to view the Honors Academic Advising Guide Sheet:  </t>
  </si>
  <si>
    <t>http://www.sdstate.edu/van-d-and-barbara-b-fishback-honors</t>
  </si>
  <si>
    <t>Bachelor of Science
Major: Pharmaceutical Sciences
2017-2018 6-Year Plan</t>
  </si>
  <si>
    <t xml:space="preserve">System Gen Ed Requirements  (SGR) </t>
  </si>
  <si>
    <t xml:space="preserve">Information Subject to Change.  This is not a contract.  For official program requirements, please refer to the undergraduate catalog at: http: //catalog.sdstate.edu/. </t>
  </si>
  <si>
    <r>
      <rPr>
        <sz val="9"/>
        <color theme="1"/>
        <rFont val="Times New Roman"/>
        <family val="1"/>
      </rPr>
      <t xml:space="preserve">Students are not limited to this plan; it is meant to be used as a guide for planning purposes in consultation with your advisor. The sample schedule is one possible path to completing your degree within four years.  </t>
    </r>
    <r>
      <rPr>
        <b/>
        <sz val="9"/>
        <color rgb="FFFF0000"/>
        <rFont val="Times New Roman"/>
        <family val="1"/>
      </rPr>
      <t xml:space="preserve">
Information Subject to Change.  This is not a contract.  For official program requirements, please refer to the undergraduate catalog at: http: //catalog.sdstate.edu/. </t>
    </r>
  </si>
  <si>
    <t>PHA 119</t>
  </si>
  <si>
    <t>PHA 219</t>
  </si>
  <si>
    <t xml:space="preserve">College of Pharmacy and Allied Health Professions Requirements </t>
  </si>
  <si>
    <t>ECON 202</t>
  </si>
  <si>
    <t>Principles of Macroeconomics</t>
  </si>
  <si>
    <t>GEN ELEC</t>
  </si>
  <si>
    <t>6. General Electives: 9 credits required to be completed prior to beginning P3 Year. Credits in excess of System General Education Requirements may apply toward General Elective requirement.</t>
  </si>
  <si>
    <t>Fall only</t>
  </si>
  <si>
    <t>Spring only</t>
  </si>
  <si>
    <t>Fund. of Health Care Practice</t>
  </si>
  <si>
    <t>Intro to the Pharmacy Prof.</t>
  </si>
  <si>
    <t>MICR 231/L or 233/L</t>
  </si>
  <si>
    <t>Chem 112/L; 
MICR 233/L recommended</t>
  </si>
  <si>
    <t>General Microbiology/Lab or 
Introductory Microbiology/Lab</t>
  </si>
  <si>
    <t>Required Elective Course</t>
  </si>
  <si>
    <t>Pharmacy Practice III and Lab</t>
  </si>
  <si>
    <t>PHA 768/L</t>
  </si>
  <si>
    <t>PHA 444</t>
  </si>
  <si>
    <r>
      <rPr>
        <b/>
        <sz val="9"/>
        <color rgb="FFFF0000"/>
        <rFont val="Times New Roman"/>
        <family val="1"/>
      </rPr>
      <t>Prerequisites</t>
    </r>
    <r>
      <rPr>
        <b/>
        <sz val="9"/>
        <rFont val="Times New Roman"/>
        <family val="1"/>
      </rPr>
      <t>/Comments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</si>
</sst>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name val="Arial"/>
      <family val="2"/>
    </font>
    <font>
      <sz val="10"/>
      <name val="Arial"/>
      <family val="2"/>
    </font>
    <font>
      <u/>
      <sz val="11"/>
      <color theme="10"/>
      <name val="Calibri"/>
      <family val="2"/>
      <scheme val="minor"/>
    </font>
    <font>
      <b/>
      <sz val="12"/>
      <color theme="1"/>
      <name val="Times New Roman"/>
      <family val="1"/>
    </font>
    <font>
      <sz val="9"/>
      <name val="Times New Roman"/>
      <family val="1"/>
    </font>
    <font>
      <b/>
      <sz val="11"/>
      <name val="Times New Roman"/>
      <family val="1"/>
    </font>
    <font>
      <sz val="10"/>
      <name val="Times New Roman"/>
      <family val="1"/>
    </font>
    <font>
      <b/>
      <sz val="10"/>
      <name val="Times New Roman"/>
      <family val="1"/>
    </font>
    <font>
      <sz val="11"/>
      <color theme="1"/>
      <name val="Times New Roman"/>
      <family val="1"/>
    </font>
    <font>
      <b/>
      <sz val="11"/>
      <color rgb="FFFF0000"/>
      <name val="Times New Roman"/>
      <family val="1"/>
    </font>
    <font>
      <b/>
      <sz val="9"/>
      <color theme="1"/>
      <name val="Times New Roman"/>
      <family val="1"/>
    </font>
    <font>
      <b/>
      <sz val="9"/>
      <name val="Times New Roman"/>
      <family val="1"/>
    </font>
    <font>
      <b/>
      <sz val="9"/>
      <color rgb="FFFF0000"/>
      <name val="Times New Roman"/>
      <family val="1"/>
    </font>
    <font>
      <b/>
      <sz val="8"/>
      <name val="Times New Roman"/>
      <family val="1"/>
    </font>
    <font>
      <sz val="8"/>
      <color theme="1"/>
      <name val="Times New Roman"/>
      <family val="1"/>
    </font>
    <font>
      <sz val="8"/>
      <name val="Times New Roman"/>
      <family val="1"/>
    </font>
    <font>
      <b/>
      <sz val="14"/>
      <name val="Times New Roman"/>
      <family val="1"/>
    </font>
    <font>
      <b/>
      <sz val="12"/>
      <name val="Times New Roman"/>
      <family val="1"/>
    </font>
    <font>
      <sz val="9"/>
      <color theme="1"/>
      <name val="Times New Roman"/>
      <family val="1"/>
    </font>
    <font>
      <b/>
      <sz val="10"/>
      <color theme="1"/>
      <name val="Times New Roman"/>
      <family val="1"/>
    </font>
    <font>
      <i/>
      <sz val="9"/>
      <name val="Times New Roman"/>
      <family val="1"/>
    </font>
    <font>
      <b/>
      <sz val="11"/>
      <color theme="1"/>
      <name val="Times New Roman"/>
      <family val="1"/>
    </font>
    <font>
      <sz val="10"/>
      <color theme="1"/>
      <name val="Times New Roman"/>
      <family val="1"/>
    </font>
    <font>
      <sz val="12"/>
      <color theme="1"/>
      <name val="Times New Roman"/>
      <family val="1"/>
    </font>
    <font>
      <b/>
      <sz val="9"/>
      <color rgb="FF0033A0"/>
      <name val="Times New Roman"/>
      <family val="1"/>
    </font>
    <font>
      <b/>
      <sz val="10"/>
      <color rgb="FFFF0000"/>
      <name val="Times New Roman"/>
      <family val="1"/>
    </font>
    <font>
      <u/>
      <sz val="9"/>
      <color theme="10"/>
      <name val="Times New Roman"/>
      <family val="1"/>
    </font>
  </fonts>
  <fills count="8">
    <fill>
      <patternFill patternType="none"/>
    </fill>
    <fill>
      <patternFill patternType="gray125"/>
    </fill>
    <fill>
      <patternFill patternType="solid">
        <fgColor rgb="FFFFFF99"/>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129">
    <xf numFmtId="0" fontId="0" fillId="0" borderId="0" xfId="0"/>
    <xf numFmtId="0" fontId="5" fillId="0" borderId="0" xfId="2" applyFont="1" applyFill="1" applyBorder="1"/>
    <xf numFmtId="0" fontId="7" fillId="0" borderId="0" xfId="2" applyFont="1" applyFill="1" applyBorder="1"/>
    <xf numFmtId="0" fontId="7" fillId="0" borderId="0" xfId="2" applyFont="1" applyFill="1" applyBorder="1" applyAlignment="1">
      <alignment horizontal="center"/>
    </xf>
    <xf numFmtId="0" fontId="8" fillId="0" borderId="0" xfId="2" applyFont="1" applyFill="1" applyBorder="1" applyAlignment="1">
      <alignment horizontal="center"/>
    </xf>
    <xf numFmtId="0" fontId="7" fillId="0" borderId="0" xfId="0" applyFont="1" applyFill="1" applyBorder="1" applyAlignment="1">
      <alignment horizontal="center"/>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12" fillId="0" borderId="0" xfId="0" applyFont="1" applyFill="1" applyBorder="1" applyAlignment="1">
      <alignment horizontal="left"/>
    </xf>
    <xf numFmtId="0" fontId="16" fillId="0" borderId="0" xfId="0" applyFont="1" applyFill="1" applyBorder="1" applyAlignment="1">
      <alignment horizontal="left"/>
    </xf>
    <xf numFmtId="0" fontId="14" fillId="0" borderId="0" xfId="0" applyFont="1" applyFill="1" applyBorder="1" applyAlignment="1">
      <alignment horizontal="left"/>
    </xf>
    <xf numFmtId="0" fontId="12" fillId="0" borderId="0" xfId="0" applyFont="1" applyFill="1" applyBorder="1"/>
    <xf numFmtId="0" fontId="8" fillId="0" borderId="0" xfId="0" applyFont="1" applyFill="1" applyBorder="1"/>
    <xf numFmtId="0" fontId="5" fillId="2" borderId="0" xfId="2" applyFont="1" applyFill="1" applyBorder="1"/>
    <xf numFmtId="0" fontId="5" fillId="0" borderId="0" xfId="2" applyFont="1" applyFill="1" applyBorder="1" applyAlignment="1">
      <alignment horizontal="center"/>
    </xf>
    <xf numFmtId="0" fontId="16" fillId="0" borderId="0" xfId="1" applyFont="1" applyFill="1" applyBorder="1" applyAlignment="1">
      <alignment horizontal="center"/>
    </xf>
    <xf numFmtId="0" fontId="5" fillId="0" borderId="0" xfId="1" applyFont="1" applyFill="1" applyBorder="1"/>
    <xf numFmtId="0" fontId="16" fillId="0" borderId="0" xfId="1" applyFont="1" applyFill="1" applyBorder="1" applyAlignment="1">
      <alignment horizontal="left"/>
    </xf>
    <xf numFmtId="0" fontId="5" fillId="0" borderId="0" xfId="1" applyFont="1" applyFill="1" applyBorder="1" applyAlignment="1">
      <alignment horizontal="center"/>
    </xf>
    <xf numFmtId="0" fontId="8" fillId="0" borderId="0" xfId="1" applyFont="1" applyFill="1" applyBorder="1" applyAlignment="1">
      <alignment horizontal="left"/>
    </xf>
    <xf numFmtId="0" fontId="5" fillId="3" borderId="0" xfId="2" applyFont="1" applyFill="1" applyBorder="1"/>
    <xf numFmtId="0" fontId="14" fillId="0" borderId="0" xfId="1" applyFont="1" applyFill="1" applyBorder="1" applyAlignment="1">
      <alignment horizontal="left"/>
    </xf>
    <xf numFmtId="0" fontId="17" fillId="0" borderId="0" xfId="2" applyFont="1" applyFill="1" applyBorder="1" applyAlignment="1">
      <alignment horizontal="center"/>
    </xf>
    <xf numFmtId="0" fontId="18" fillId="0" borderId="0" xfId="2" applyFont="1" applyFill="1" applyBorder="1" applyAlignment="1"/>
    <xf numFmtId="0" fontId="17" fillId="0" borderId="0" xfId="2" applyFont="1" applyFill="1" applyBorder="1" applyAlignment="1"/>
    <xf numFmtId="0" fontId="12" fillId="0" borderId="0" xfId="2" applyFont="1" applyFill="1" applyBorder="1" applyAlignment="1">
      <alignment horizontal="center"/>
    </xf>
    <xf numFmtId="0" fontId="5" fillId="0" borderId="0" xfId="2" applyFont="1" applyFill="1" applyBorder="1" applyAlignment="1">
      <alignment horizontal="left"/>
    </xf>
    <xf numFmtId="0" fontId="5" fillId="0" borderId="0" xfId="2" quotePrefix="1" applyFont="1" applyFill="1" applyBorder="1" applyAlignment="1">
      <alignment horizontal="right"/>
    </xf>
    <xf numFmtId="0" fontId="5" fillId="0" borderId="0" xfId="2" quotePrefix="1" applyFont="1" applyFill="1" applyBorder="1" applyAlignment="1">
      <alignment horizontal="left"/>
    </xf>
    <xf numFmtId="0" fontId="12" fillId="0" borderId="0" xfId="2" applyFont="1" applyFill="1" applyBorder="1"/>
    <xf numFmtId="0" fontId="9" fillId="0" borderId="0" xfId="0" applyFont="1" applyBorder="1"/>
    <xf numFmtId="0" fontId="11" fillId="0" borderId="0" xfId="0" applyFont="1" applyBorder="1"/>
    <xf numFmtId="0" fontId="14" fillId="0" borderId="0" xfId="0" applyFont="1" applyFill="1" applyBorder="1"/>
    <xf numFmtId="0" fontId="6" fillId="0" borderId="0" xfId="2" applyFont="1" applyFill="1" applyBorder="1" applyAlignment="1">
      <alignment horizontal="right"/>
    </xf>
    <xf numFmtId="0" fontId="6" fillId="0" borderId="0" xfId="2" applyFont="1" applyFill="1" applyBorder="1" applyAlignment="1">
      <alignment horizontal="left"/>
    </xf>
    <xf numFmtId="0" fontId="8" fillId="0" borderId="0" xfId="0" applyFont="1" applyFill="1" applyBorder="1" applyAlignment="1">
      <alignment horizontal="center"/>
    </xf>
    <xf numFmtId="0" fontId="12" fillId="0" borderId="0" xfId="0" quotePrefix="1" applyFont="1" applyFill="1" applyBorder="1" applyAlignment="1">
      <alignment horizontal="center"/>
    </xf>
    <xf numFmtId="0" fontId="12" fillId="0" borderId="0" xfId="0" applyFont="1" applyFill="1" applyBorder="1" applyAlignment="1">
      <alignment horizontal="center"/>
    </xf>
    <xf numFmtId="0" fontId="14" fillId="0" borderId="0" xfId="0" applyFont="1" applyFill="1" applyBorder="1" applyAlignment="1">
      <alignment horizontal="center"/>
    </xf>
    <xf numFmtId="0" fontId="20" fillId="0" borderId="0" xfId="0" applyFont="1" applyBorder="1"/>
    <xf numFmtId="0" fontId="12" fillId="0" borderId="0" xfId="1" quotePrefix="1" applyFont="1" applyFill="1" applyBorder="1" applyAlignment="1">
      <alignment horizontal="center"/>
    </xf>
    <xf numFmtId="0" fontId="12" fillId="0" borderId="0" xfId="1" applyFont="1" applyFill="1" applyBorder="1" applyAlignment="1">
      <alignment horizontal="center"/>
    </xf>
    <xf numFmtId="0" fontId="21" fillId="0" borderId="0" xfId="2" applyFont="1" applyFill="1" applyBorder="1" applyAlignment="1">
      <alignment horizontal="center"/>
    </xf>
    <xf numFmtId="0" fontId="22" fillId="0" borderId="0" xfId="0" applyFont="1" applyAlignment="1">
      <alignment vertical="center"/>
    </xf>
    <xf numFmtId="0" fontId="23" fillId="0" borderId="0" xfId="0" applyFont="1" applyFill="1" applyBorder="1"/>
    <xf numFmtId="0" fontId="23" fillId="0" borderId="0" xfId="0" applyFont="1" applyAlignment="1">
      <alignment horizontal="left" vertical="center" wrapText="1" indent="1"/>
    </xf>
    <xf numFmtId="0" fontId="24" fillId="0" borderId="0" xfId="0" applyFont="1" applyFill="1" applyBorder="1"/>
    <xf numFmtId="0" fontId="23" fillId="0" borderId="0" xfId="0" applyFont="1" applyFill="1" applyBorder="1" applyAlignment="1">
      <alignment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wrapText="1" indent="3"/>
    </xf>
    <xf numFmtId="0" fontId="9" fillId="0" borderId="0" xfId="0" applyFont="1" applyFill="1" applyBorder="1"/>
    <xf numFmtId="0" fontId="23" fillId="0" borderId="0" xfId="0" applyFont="1" applyAlignment="1">
      <alignment horizontal="left" vertical="center" wrapText="1" indent="5"/>
    </xf>
    <xf numFmtId="49" fontId="23" fillId="7" borderId="0" xfId="0" applyNumberFormat="1" applyFont="1" applyFill="1" applyAlignment="1">
      <alignment horizontal="left" wrapText="1" indent="3"/>
    </xf>
    <xf numFmtId="0" fontId="4" fillId="0" borderId="0" xfId="2" applyFont="1" applyFill="1" applyBorder="1" applyAlignment="1">
      <alignment horizontal="center"/>
    </xf>
    <xf numFmtId="0" fontId="9" fillId="0" borderId="0" xfId="0" applyFont="1" applyBorder="1" applyAlignment="1"/>
    <xf numFmtId="0" fontId="10" fillId="0" borderId="0" xfId="0" applyFont="1" applyBorder="1" applyAlignment="1">
      <alignment horizontal="right"/>
    </xf>
    <xf numFmtId="0" fontId="8" fillId="0" borderId="0" xfId="6" applyFont="1" applyAlignment="1">
      <alignment horizontal="right"/>
    </xf>
    <xf numFmtId="0" fontId="8" fillId="0" borderId="0" xfId="6" applyFont="1" applyBorder="1" applyAlignment="1">
      <alignment horizontal="right"/>
    </xf>
    <xf numFmtId="0" fontId="8" fillId="0" borderId="1" xfId="6" applyFont="1" applyBorder="1" applyAlignment="1">
      <alignment horizontal="center" wrapText="1"/>
    </xf>
    <xf numFmtId="0" fontId="8" fillId="0" borderId="0" xfId="6" applyFont="1" applyAlignment="1">
      <alignment horizontal="right" wrapText="1"/>
    </xf>
    <xf numFmtId="0" fontId="5" fillId="0" borderId="0" xfId="6" applyFont="1" applyFill="1" applyBorder="1"/>
    <xf numFmtId="0" fontId="25" fillId="0" borderId="0" xfId="0" applyFont="1"/>
    <xf numFmtId="2" fontId="26" fillId="0" borderId="0" xfId="6" applyNumberFormat="1" applyFont="1" applyBorder="1" applyAlignment="1">
      <alignment horizontal="right"/>
    </xf>
    <xf numFmtId="2" fontId="26" fillId="0" borderId="3" xfId="6" applyNumberFormat="1" applyFont="1" applyBorder="1" applyAlignment="1">
      <alignment horizontal="center" wrapText="1"/>
    </xf>
    <xf numFmtId="0" fontId="5" fillId="0" borderId="0" xfId="6" applyFont="1" applyFill="1"/>
    <xf numFmtId="0" fontId="4" fillId="0" borderId="0" xfId="0" applyFont="1" applyAlignment="1">
      <alignment horizontal="right" wrapText="1"/>
    </xf>
    <xf numFmtId="0" fontId="12" fillId="0" borderId="0" xfId="0" applyFont="1" applyFill="1"/>
    <xf numFmtId="0" fontId="16" fillId="0" borderId="0" xfId="1" applyFont="1" applyFill="1" applyBorder="1"/>
    <xf numFmtId="0" fontId="16" fillId="0" borderId="7" xfId="1" applyFont="1" applyFill="1" applyBorder="1"/>
    <xf numFmtId="0" fontId="5" fillId="0" borderId="7" xfId="1" applyFont="1" applyFill="1" applyBorder="1"/>
    <xf numFmtId="0" fontId="5" fillId="0" borderId="8" xfId="1" applyFont="1" applyFill="1" applyBorder="1" applyAlignment="1">
      <alignment horizontal="center"/>
    </xf>
    <xf numFmtId="0" fontId="11" fillId="0" borderId="7" xfId="0" applyFont="1" applyFill="1" applyBorder="1"/>
    <xf numFmtId="0" fontId="16" fillId="0" borderId="8" xfId="1" applyFont="1" applyFill="1" applyBorder="1" applyAlignment="1">
      <alignment horizontal="center"/>
    </xf>
    <xf numFmtId="0" fontId="5" fillId="0" borderId="7" xfId="1" applyFont="1" applyFill="1" applyBorder="1" applyAlignment="1">
      <alignment vertical="top"/>
    </xf>
    <xf numFmtId="0" fontId="16" fillId="0" borderId="7" xfId="1" applyFont="1" applyFill="1" applyBorder="1" applyAlignment="1">
      <alignment horizontal="left"/>
    </xf>
    <xf numFmtId="0" fontId="5" fillId="0" borderId="7" xfId="1" applyFont="1" applyFill="1" applyBorder="1" applyAlignment="1">
      <alignment horizontal="left"/>
    </xf>
    <xf numFmtId="0" fontId="11" fillId="0" borderId="7" xfId="0" applyFont="1" applyFill="1" applyBorder="1" applyAlignment="1">
      <alignment horizontal="left"/>
    </xf>
    <xf numFmtId="0" fontId="5" fillId="0" borderId="7" xfId="2" applyFont="1" applyFill="1" applyBorder="1"/>
    <xf numFmtId="0" fontId="5" fillId="0" borderId="8" xfId="2" applyFont="1" applyFill="1" applyBorder="1"/>
    <xf numFmtId="0" fontId="5" fillId="0" borderId="8" xfId="2" applyFont="1" applyFill="1" applyBorder="1" applyAlignment="1">
      <alignment horizontal="center"/>
    </xf>
    <xf numFmtId="0" fontId="5" fillId="0" borderId="9" xfId="2" applyFont="1" applyFill="1" applyBorder="1"/>
    <xf numFmtId="0" fontId="5" fillId="0" borderId="1" xfId="2" applyFont="1" applyFill="1" applyBorder="1"/>
    <xf numFmtId="0" fontId="5" fillId="0" borderId="1" xfId="2" applyFont="1" applyFill="1" applyBorder="1" applyAlignment="1">
      <alignment horizontal="center"/>
    </xf>
    <xf numFmtId="0" fontId="5" fillId="0" borderId="10" xfId="2" applyFont="1" applyFill="1" applyBorder="1" applyAlignment="1">
      <alignment horizontal="center"/>
    </xf>
    <xf numFmtId="0" fontId="27" fillId="0" borderId="7" xfId="3" applyFont="1" applyFill="1" applyBorder="1" applyAlignment="1">
      <alignment horizontal="left" vertical="center"/>
    </xf>
    <xf numFmtId="0" fontId="16" fillId="5" borderId="2" xfId="0" applyFont="1" applyFill="1" applyBorder="1"/>
    <xf numFmtId="0" fontId="16" fillId="5" borderId="2" xfId="0" applyFont="1" applyFill="1" applyBorder="1" applyAlignment="1">
      <alignment horizontal="left"/>
    </xf>
    <xf numFmtId="0" fontId="16" fillId="5" borderId="2" xfId="0" applyFont="1" applyFill="1" applyBorder="1" applyAlignment="1">
      <alignment horizontal="center"/>
    </xf>
    <xf numFmtId="0" fontId="16" fillId="4" borderId="2" xfId="0" applyFont="1" applyFill="1" applyBorder="1"/>
    <xf numFmtId="0" fontId="16" fillId="4" borderId="2" xfId="0" applyFont="1" applyFill="1" applyBorder="1" applyAlignment="1">
      <alignment horizontal="left"/>
    </xf>
    <xf numFmtId="0" fontId="16" fillId="4" borderId="2" xfId="0" applyFont="1" applyFill="1" applyBorder="1" applyAlignment="1">
      <alignment horizontal="center"/>
    </xf>
    <xf numFmtId="0" fontId="15" fillId="6" borderId="2" xfId="0" applyFont="1" applyFill="1" applyBorder="1"/>
    <xf numFmtId="0" fontId="16" fillId="2" borderId="2" xfId="0" applyFont="1" applyFill="1" applyBorder="1" applyAlignment="1">
      <alignment horizontal="left"/>
    </xf>
    <xf numFmtId="0" fontId="16" fillId="2" borderId="2" xfId="0" applyFont="1" applyFill="1" applyBorder="1" applyAlignment="1">
      <alignment horizontal="center"/>
    </xf>
    <xf numFmtId="0" fontId="15" fillId="5" borderId="2" xfId="0" applyFont="1" applyFill="1" applyBorder="1"/>
    <xf numFmtId="0" fontId="19" fillId="0" borderId="2" xfId="0" applyFont="1" applyBorder="1"/>
    <xf numFmtId="0" fontId="5" fillId="0" borderId="2" xfId="2" applyFont="1" applyFill="1" applyBorder="1" applyAlignment="1">
      <alignment horizontal="left"/>
    </xf>
    <xf numFmtId="0" fontId="5" fillId="0" borderId="2" xfId="2" applyFont="1" applyFill="1" applyBorder="1" applyAlignment="1">
      <alignment horizontal="center"/>
    </xf>
    <xf numFmtId="0" fontId="12" fillId="0" borderId="2" xfId="2" applyFont="1" applyFill="1" applyBorder="1" applyAlignment="1">
      <alignment horizontal="left"/>
    </xf>
    <xf numFmtId="0" fontId="5" fillId="0" borderId="2" xfId="0" applyFont="1" applyBorder="1" applyAlignment="1">
      <alignment vertical="top" wrapText="1"/>
    </xf>
    <xf numFmtId="0" fontId="5" fillId="0" borderId="2" xfId="0" applyFont="1" applyBorder="1"/>
    <xf numFmtId="0" fontId="5" fillId="0" borderId="2" xfId="2" quotePrefix="1" applyFont="1" applyFill="1" applyBorder="1" applyAlignment="1">
      <alignment horizontal="left"/>
    </xf>
    <xf numFmtId="0" fontId="5" fillId="0" borderId="2" xfId="3" applyFont="1" applyFill="1" applyBorder="1" applyAlignment="1">
      <alignment horizontal="left"/>
    </xf>
    <xf numFmtId="0" fontId="5" fillId="0" borderId="2" xfId="0" applyFont="1" applyFill="1" applyBorder="1"/>
    <xf numFmtId="0" fontId="5" fillId="0" borderId="2" xfId="2" applyFont="1" applyFill="1" applyBorder="1" applyAlignment="1">
      <alignment horizontal="left" wrapText="1"/>
    </xf>
    <xf numFmtId="0" fontId="5" fillId="0" borderId="2" xfId="2" applyFont="1" applyFill="1" applyBorder="1"/>
    <xf numFmtId="0" fontId="5" fillId="0" borderId="2" xfId="3" applyFont="1" applyFill="1" applyBorder="1"/>
    <xf numFmtId="0" fontId="5" fillId="0" borderId="11" xfId="2" applyFont="1" applyFill="1" applyBorder="1" applyAlignment="1">
      <alignment horizontal="center"/>
    </xf>
    <xf numFmtId="0" fontId="19" fillId="0" borderId="2" xfId="0" applyFont="1" applyBorder="1" applyAlignment="1">
      <alignment vertical="center" wrapText="1"/>
    </xf>
    <xf numFmtId="0" fontId="16" fillId="0" borderId="2" xfId="2" applyFont="1" applyFill="1" applyBorder="1" applyAlignment="1">
      <alignment horizontal="left" wrapText="1"/>
    </xf>
    <xf numFmtId="0" fontId="15" fillId="5" borderId="2" xfId="0" applyFont="1" applyFill="1" applyBorder="1" applyAlignment="1">
      <alignment wrapText="1"/>
    </xf>
    <xf numFmtId="0" fontId="16" fillId="5" borderId="2" xfId="0" applyFont="1" applyFill="1" applyBorder="1" applyAlignment="1">
      <alignment horizontal="left" wrapText="1"/>
    </xf>
    <xf numFmtId="0" fontId="19" fillId="0" borderId="2" xfId="0" applyFont="1" applyBorder="1" applyAlignment="1">
      <alignment wrapText="1"/>
    </xf>
    <xf numFmtId="0" fontId="18" fillId="0" borderId="0" xfId="2" applyFont="1" applyFill="1" applyBorder="1" applyAlignment="1">
      <alignment horizontal="right" wrapText="1"/>
    </xf>
    <xf numFmtId="0" fontId="13" fillId="0" borderId="0" xfId="2" applyFont="1" applyFill="1" applyBorder="1" applyAlignment="1">
      <alignment horizontal="center"/>
    </xf>
    <xf numFmtId="0" fontId="13" fillId="0" borderId="0" xfId="2" applyFont="1" applyFill="1" applyBorder="1" applyAlignment="1">
      <alignment horizontal="center" wrapText="1"/>
    </xf>
    <xf numFmtId="0" fontId="8" fillId="0" borderId="0" xfId="0" applyFont="1" applyFill="1" applyBorder="1" applyAlignment="1">
      <alignment horizontal="left"/>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8" xfId="1" applyFont="1" applyFill="1" applyBorder="1" applyAlignment="1">
      <alignment horizontal="left" vertical="center" wrapText="1"/>
    </xf>
    <xf numFmtId="0" fontId="7" fillId="0" borderId="1" xfId="6" applyFont="1" applyBorder="1" applyAlignment="1">
      <alignment horizontal="left"/>
    </xf>
    <xf numFmtId="0" fontId="7" fillId="0" borderId="3" xfId="6" applyFont="1" applyBorder="1" applyAlignment="1">
      <alignment horizontal="left"/>
    </xf>
    <xf numFmtId="0" fontId="7" fillId="0" borderId="1" xfId="6" applyFont="1" applyFill="1" applyBorder="1" applyAlignment="1">
      <alignment horizontal="left"/>
    </xf>
    <xf numFmtId="0" fontId="7" fillId="0" borderId="3" xfId="6" applyFont="1" applyFill="1" applyBorder="1" applyAlignment="1">
      <alignment horizontal="left"/>
    </xf>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117102</xdr:colOff>
      <xdr:row>0</xdr:row>
      <xdr:rowOff>59952</xdr:rowOff>
    </xdr:from>
    <xdr:ext cx="3919024" cy="667512"/>
    <xdr:pic>
      <xdr:nvPicPr>
        <xdr:cNvPr id="2" name="Picture 1" descr="logo5.pdf"/>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17102" y="59952"/>
          <a:ext cx="3919024" cy="667512"/>
        </a:xfrm>
        <a:prstGeom prst="rect">
          <a:avLst/>
        </a:prstGeom>
      </xdr:spPr>
    </xdr:pic>
    <xdr:clientData/>
  </xdr:oneCellAnchor>
  <xdr:oneCellAnchor>
    <xdr:from>
      <xdr:col>0</xdr:col>
      <xdr:colOff>151840</xdr:colOff>
      <xdr:row>50</xdr:row>
      <xdr:rowOff>35298</xdr:rowOff>
    </xdr:from>
    <xdr:ext cx="3919024" cy="667512"/>
    <xdr:pic>
      <xdr:nvPicPr>
        <xdr:cNvPr id="3" name="Picture 2" descr="logo5.pdf"/>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51840" y="11884398"/>
          <a:ext cx="3919024" cy="66751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06"/>
  <sheetViews>
    <sheetView tabSelected="1" view="pageBreakPreview" topLeftCell="A43" zoomScaleNormal="100" zoomScaleSheetLayoutView="100" zoomScalePageLayoutView="85" workbookViewId="0">
      <selection activeCell="E48" sqref="E48"/>
    </sheetView>
  </sheetViews>
  <sheetFormatPr defaultColWidth="9.140625" defaultRowHeight="18" customHeight="1" x14ac:dyDescent="0.2"/>
  <cols>
    <col min="1" max="1" width="9.7109375" style="1" customWidth="1"/>
    <col min="2" max="2" width="22.140625" style="1" customWidth="1"/>
    <col min="3" max="3" width="24.140625" style="1" customWidth="1"/>
    <col min="4" max="4" width="4.140625" style="15" customWidth="1"/>
    <col min="5" max="6" width="4.7109375" style="15" customWidth="1"/>
    <col min="7" max="7" width="2.140625" style="15" customWidth="1"/>
    <col min="8" max="8" width="11.42578125" style="1" customWidth="1"/>
    <col min="9" max="9" width="24.140625" style="1" customWidth="1"/>
    <col min="10" max="10" width="24.85546875" style="1" customWidth="1"/>
    <col min="11" max="11" width="4.140625" style="15" customWidth="1"/>
    <col min="12" max="13" width="4.7109375" style="15" customWidth="1"/>
    <col min="14" max="14" width="1.85546875" style="15" customWidth="1"/>
    <col min="15" max="15" width="8.42578125" style="1" customWidth="1"/>
    <col min="16" max="16" width="29.140625" style="1" customWidth="1"/>
    <col min="17" max="17" width="3.7109375" style="1" customWidth="1"/>
    <col min="18" max="18" width="5.140625" style="1" customWidth="1"/>
    <col min="19" max="19" width="4.42578125" style="1" customWidth="1"/>
    <col min="20" max="20" width="4.7109375" style="1" bestFit="1" customWidth="1"/>
    <col min="21" max="16384" width="9.140625" style="1"/>
  </cols>
  <sheetData>
    <row r="1" spans="1:20" ht="60" customHeight="1" x14ac:dyDescent="0.25">
      <c r="A1" s="55"/>
      <c r="B1" s="55"/>
      <c r="C1" s="55"/>
      <c r="D1" s="55"/>
      <c r="E1" s="67"/>
      <c r="F1" s="115" t="s">
        <v>188</v>
      </c>
      <c r="G1" s="115"/>
      <c r="H1" s="115"/>
      <c r="I1" s="115"/>
      <c r="J1" s="115"/>
      <c r="K1" s="115"/>
      <c r="L1" s="115"/>
      <c r="M1" s="115"/>
      <c r="N1" s="115"/>
      <c r="O1" s="115"/>
      <c r="P1" s="115"/>
      <c r="Q1" s="115"/>
      <c r="R1" s="115"/>
      <c r="S1" s="115"/>
      <c r="T1" s="115"/>
    </row>
    <row r="2" spans="1:20" s="62" customFormat="1" ht="17.100000000000001" customHeight="1" x14ac:dyDescent="0.25">
      <c r="A2" s="58" t="s">
        <v>0</v>
      </c>
      <c r="B2" s="125"/>
      <c r="C2" s="125"/>
      <c r="E2" s="56"/>
      <c r="F2" s="56"/>
      <c r="G2" s="59" t="s">
        <v>181</v>
      </c>
      <c r="H2" s="60"/>
      <c r="I2" s="61" t="s">
        <v>182</v>
      </c>
      <c r="J2" s="127"/>
      <c r="K2" s="127"/>
      <c r="L2" s="127"/>
      <c r="M2" s="127"/>
      <c r="O2" s="63"/>
    </row>
    <row r="3" spans="1:20" s="66" customFormat="1" ht="17.100000000000001" customHeight="1" x14ac:dyDescent="0.2">
      <c r="A3" s="58" t="s">
        <v>183</v>
      </c>
      <c r="B3" s="126"/>
      <c r="C3" s="126"/>
      <c r="E3" s="57"/>
      <c r="F3" s="57"/>
      <c r="G3" s="64" t="s">
        <v>27</v>
      </c>
      <c r="H3" s="65">
        <v>2</v>
      </c>
      <c r="I3" s="61" t="s">
        <v>184</v>
      </c>
      <c r="J3" s="128"/>
      <c r="K3" s="128"/>
      <c r="L3" s="128"/>
      <c r="M3" s="128"/>
    </row>
    <row r="4" spans="1:20" s="2" customFormat="1" ht="14.25" customHeight="1" x14ac:dyDescent="0.25">
      <c r="A4" s="31"/>
      <c r="D4" s="3"/>
      <c r="E4" s="4"/>
      <c r="F4" s="3"/>
      <c r="K4" s="3"/>
      <c r="L4" s="3"/>
      <c r="M4" s="3"/>
      <c r="N4" s="3"/>
    </row>
    <row r="5" spans="1:20" s="6" customFormat="1" ht="18" customHeight="1" x14ac:dyDescent="0.2">
      <c r="A5" s="13" t="s">
        <v>189</v>
      </c>
      <c r="B5" s="13"/>
      <c r="C5" s="13"/>
      <c r="D5" s="36"/>
      <c r="E5" s="36"/>
      <c r="F5" s="5"/>
      <c r="G5" s="5"/>
      <c r="H5" s="118" t="s">
        <v>194</v>
      </c>
      <c r="I5" s="118"/>
      <c r="J5" s="118"/>
      <c r="K5" s="118"/>
      <c r="L5" s="118"/>
      <c r="M5" s="118"/>
      <c r="N5" s="118"/>
      <c r="O5" s="118"/>
      <c r="P5" s="118"/>
      <c r="Q5" s="118"/>
      <c r="R5" s="118"/>
      <c r="S5" s="118"/>
      <c r="T5" s="118"/>
    </row>
    <row r="6" spans="1:20" s="6" customFormat="1" ht="18" customHeight="1" x14ac:dyDescent="0.2">
      <c r="A6" s="32" t="s">
        <v>1</v>
      </c>
      <c r="B6" s="32" t="s">
        <v>21</v>
      </c>
      <c r="C6" s="26" t="s">
        <v>210</v>
      </c>
      <c r="D6" s="37">
        <f>SUM(D7:D8)</f>
        <v>6</v>
      </c>
      <c r="E6" s="38" t="s">
        <v>11</v>
      </c>
      <c r="F6" s="38" t="s">
        <v>28</v>
      </c>
      <c r="G6" s="7"/>
      <c r="H6" s="13" t="s">
        <v>91</v>
      </c>
      <c r="I6" s="12"/>
      <c r="J6" s="26" t="s">
        <v>210</v>
      </c>
      <c r="K6" s="38">
        <f>SUM(K7:K25)</f>
        <v>66</v>
      </c>
      <c r="L6" s="38" t="s">
        <v>11</v>
      </c>
      <c r="M6" s="38" t="s">
        <v>28</v>
      </c>
      <c r="N6" s="7"/>
      <c r="O6" s="13" t="s">
        <v>92</v>
      </c>
      <c r="P6" s="33"/>
      <c r="Q6" s="11"/>
      <c r="R6" s="39">
        <f>SUM(R7:R24)</f>
        <v>80</v>
      </c>
      <c r="S6" s="38" t="s">
        <v>11</v>
      </c>
      <c r="T6" s="38" t="s">
        <v>28</v>
      </c>
    </row>
    <row r="7" spans="1:20" s="6" customFormat="1" ht="18" customHeight="1" x14ac:dyDescent="0.2">
      <c r="A7" s="93" t="s">
        <v>17</v>
      </c>
      <c r="B7" s="93" t="s">
        <v>18</v>
      </c>
      <c r="C7" s="94" t="s">
        <v>61</v>
      </c>
      <c r="D7" s="95">
        <v>3</v>
      </c>
      <c r="E7" s="95"/>
      <c r="F7" s="95"/>
      <c r="G7" s="7"/>
      <c r="H7" s="96" t="s">
        <v>114</v>
      </c>
      <c r="I7" s="96" t="s">
        <v>42</v>
      </c>
      <c r="J7" s="91"/>
      <c r="K7" s="92">
        <v>4</v>
      </c>
      <c r="L7" s="92"/>
      <c r="M7" s="92"/>
      <c r="N7" s="7"/>
      <c r="O7" s="90" t="s">
        <v>152</v>
      </c>
      <c r="P7" s="90" t="s">
        <v>89</v>
      </c>
      <c r="Q7" s="91"/>
      <c r="R7" s="92">
        <v>3</v>
      </c>
      <c r="S7" s="92"/>
      <c r="T7" s="92"/>
    </row>
    <row r="8" spans="1:20" s="6" customFormat="1" ht="18" customHeight="1" x14ac:dyDescent="0.2">
      <c r="A8" s="93" t="s">
        <v>19</v>
      </c>
      <c r="B8" s="93" t="s">
        <v>20</v>
      </c>
      <c r="C8" s="94" t="s">
        <v>17</v>
      </c>
      <c r="D8" s="95">
        <v>3</v>
      </c>
      <c r="E8" s="95"/>
      <c r="F8" s="95"/>
      <c r="G8" s="7"/>
      <c r="H8" s="96" t="s">
        <v>115</v>
      </c>
      <c r="I8" s="96" t="s">
        <v>44</v>
      </c>
      <c r="J8" s="88"/>
      <c r="K8" s="89">
        <v>4</v>
      </c>
      <c r="L8" s="89"/>
      <c r="M8" s="89"/>
      <c r="N8" s="7"/>
      <c r="O8" s="90" t="s">
        <v>146</v>
      </c>
      <c r="P8" s="90" t="s">
        <v>97</v>
      </c>
      <c r="Q8" s="91"/>
      <c r="R8" s="92">
        <v>5</v>
      </c>
      <c r="S8" s="92"/>
      <c r="T8" s="92"/>
    </row>
    <row r="9" spans="1:20" s="6" customFormat="1" ht="18" customHeight="1" x14ac:dyDescent="0.2">
      <c r="C9" s="8"/>
      <c r="D9" s="7"/>
      <c r="E9" s="7"/>
      <c r="F9" s="7"/>
      <c r="G9" s="7"/>
      <c r="H9" s="96" t="s">
        <v>135</v>
      </c>
      <c r="I9" s="96" t="s">
        <v>46</v>
      </c>
      <c r="J9" s="88" t="s">
        <v>32</v>
      </c>
      <c r="K9" s="89">
        <v>4</v>
      </c>
      <c r="L9" s="89"/>
      <c r="M9" s="89"/>
      <c r="N9" s="7"/>
      <c r="O9" s="90" t="s">
        <v>145</v>
      </c>
      <c r="P9" s="90" t="s">
        <v>96</v>
      </c>
      <c r="Q9" s="91"/>
      <c r="R9" s="92">
        <v>5</v>
      </c>
      <c r="S9" s="92"/>
      <c r="T9" s="92"/>
    </row>
    <row r="10" spans="1:20" s="6" customFormat="1" ht="18" customHeight="1" x14ac:dyDescent="0.2">
      <c r="A10" s="32" t="s">
        <v>2</v>
      </c>
      <c r="B10" s="32" t="s">
        <v>22</v>
      </c>
      <c r="C10" s="9"/>
      <c r="D10" s="37">
        <f>D11</f>
        <v>3</v>
      </c>
      <c r="E10" s="38"/>
      <c r="F10" s="7"/>
      <c r="G10" s="7"/>
      <c r="H10" s="96" t="s">
        <v>113</v>
      </c>
      <c r="I10" s="96" t="s">
        <v>60</v>
      </c>
      <c r="J10" s="91"/>
      <c r="K10" s="92">
        <v>4</v>
      </c>
      <c r="L10" s="92"/>
      <c r="M10" s="92"/>
      <c r="N10" s="7"/>
      <c r="O10" s="90" t="s">
        <v>138</v>
      </c>
      <c r="P10" s="90" t="s">
        <v>81</v>
      </c>
      <c r="Q10" s="91"/>
      <c r="R10" s="92">
        <v>2</v>
      </c>
      <c r="S10" s="92"/>
      <c r="T10" s="92"/>
    </row>
    <row r="11" spans="1:20" s="6" customFormat="1" ht="18" customHeight="1" x14ac:dyDescent="0.2">
      <c r="A11" s="93" t="s">
        <v>14</v>
      </c>
      <c r="B11" s="93" t="s">
        <v>15</v>
      </c>
      <c r="C11" s="94"/>
      <c r="D11" s="95">
        <v>3</v>
      </c>
      <c r="E11" s="95"/>
      <c r="F11" s="95"/>
      <c r="H11" s="96" t="s">
        <v>137</v>
      </c>
      <c r="I11" s="96" t="s">
        <v>67</v>
      </c>
      <c r="J11" s="91" t="s">
        <v>62</v>
      </c>
      <c r="K11" s="92">
        <v>4</v>
      </c>
      <c r="L11" s="92"/>
      <c r="M11" s="92"/>
      <c r="N11" s="7"/>
      <c r="O11" s="90" t="s">
        <v>151</v>
      </c>
      <c r="P11" s="90" t="s">
        <v>98</v>
      </c>
      <c r="Q11" s="91"/>
      <c r="R11" s="92">
        <v>3</v>
      </c>
      <c r="S11" s="92"/>
      <c r="T11" s="92"/>
    </row>
    <row r="12" spans="1:20" s="6" customFormat="1" ht="18" customHeight="1" x14ac:dyDescent="0.2">
      <c r="C12" s="8"/>
      <c r="D12" s="7"/>
      <c r="E12" s="7"/>
      <c r="F12" s="7"/>
      <c r="G12" s="7"/>
      <c r="H12" s="96" t="s">
        <v>116</v>
      </c>
      <c r="I12" s="96" t="s">
        <v>45</v>
      </c>
      <c r="J12" s="88" t="s">
        <v>31</v>
      </c>
      <c r="K12" s="89">
        <v>4</v>
      </c>
      <c r="L12" s="89"/>
      <c r="M12" s="89"/>
      <c r="N12" s="7"/>
      <c r="O12" s="90" t="s">
        <v>150</v>
      </c>
      <c r="P12" s="90" t="s">
        <v>87</v>
      </c>
      <c r="Q12" s="91"/>
      <c r="R12" s="92">
        <v>2</v>
      </c>
      <c r="S12" s="92"/>
      <c r="T12" s="92"/>
    </row>
    <row r="13" spans="1:20" s="6" customFormat="1" ht="18" customHeight="1" x14ac:dyDescent="0.25">
      <c r="A13" s="32" t="s">
        <v>3</v>
      </c>
      <c r="B13" s="32" t="s">
        <v>23</v>
      </c>
      <c r="C13" s="31"/>
      <c r="D13" s="37">
        <f>SUM(D14:D15)</f>
        <v>6</v>
      </c>
      <c r="E13" s="38"/>
      <c r="F13" s="7"/>
      <c r="G13" s="7"/>
      <c r="H13" s="96" t="s">
        <v>134</v>
      </c>
      <c r="I13" s="96" t="s">
        <v>47</v>
      </c>
      <c r="J13" s="88" t="s">
        <v>33</v>
      </c>
      <c r="K13" s="89">
        <v>4</v>
      </c>
      <c r="L13" s="89"/>
      <c r="M13" s="89"/>
      <c r="N13" s="7"/>
      <c r="O13" s="90" t="s">
        <v>139</v>
      </c>
      <c r="P13" s="90" t="s">
        <v>99</v>
      </c>
      <c r="Q13" s="91"/>
      <c r="R13" s="92">
        <v>2</v>
      </c>
      <c r="S13" s="92"/>
      <c r="T13" s="92"/>
    </row>
    <row r="14" spans="1:20" s="6" customFormat="1" ht="18" customHeight="1" x14ac:dyDescent="0.2">
      <c r="A14" s="94" t="s">
        <v>29</v>
      </c>
      <c r="B14" s="94" t="s">
        <v>30</v>
      </c>
      <c r="C14" s="94"/>
      <c r="D14" s="95">
        <v>3</v>
      </c>
      <c r="E14" s="95"/>
      <c r="F14" s="95"/>
      <c r="G14" s="7"/>
      <c r="H14" s="96" t="s">
        <v>195</v>
      </c>
      <c r="I14" s="96" t="s">
        <v>196</v>
      </c>
      <c r="J14" s="88"/>
      <c r="K14" s="89">
        <v>3</v>
      </c>
      <c r="L14" s="92"/>
      <c r="M14" s="92"/>
      <c r="N14" s="7"/>
      <c r="O14" s="90" t="s">
        <v>149</v>
      </c>
      <c r="P14" s="90" t="s">
        <v>77</v>
      </c>
      <c r="Q14" s="91"/>
      <c r="R14" s="92">
        <v>4</v>
      </c>
      <c r="S14" s="92"/>
      <c r="T14" s="92"/>
    </row>
    <row r="15" spans="1:20" s="6" customFormat="1" ht="18" customHeight="1" x14ac:dyDescent="0.2">
      <c r="A15" s="94" t="s">
        <v>195</v>
      </c>
      <c r="B15" s="94" t="s">
        <v>196</v>
      </c>
      <c r="C15" s="94"/>
      <c r="D15" s="95">
        <v>3</v>
      </c>
      <c r="E15" s="94"/>
      <c r="F15" s="94"/>
      <c r="G15" s="7"/>
      <c r="H15" s="96" t="s">
        <v>17</v>
      </c>
      <c r="I15" s="96" t="s">
        <v>18</v>
      </c>
      <c r="J15" s="91" t="s">
        <v>61</v>
      </c>
      <c r="K15" s="92">
        <v>3</v>
      </c>
      <c r="L15" s="92"/>
      <c r="M15" s="92"/>
      <c r="N15" s="7"/>
      <c r="O15" s="90" t="s">
        <v>148</v>
      </c>
      <c r="P15" s="90" t="s">
        <v>78</v>
      </c>
      <c r="Q15" s="91"/>
      <c r="R15" s="92">
        <v>4</v>
      </c>
      <c r="S15" s="92"/>
      <c r="T15" s="92"/>
    </row>
    <row r="16" spans="1:20" s="6" customFormat="1" ht="18" customHeight="1" x14ac:dyDescent="0.2">
      <c r="G16" s="7"/>
      <c r="H16" s="96" t="s">
        <v>19</v>
      </c>
      <c r="I16" s="96" t="s">
        <v>20</v>
      </c>
      <c r="J16" s="91" t="s">
        <v>17</v>
      </c>
      <c r="K16" s="92">
        <v>3</v>
      </c>
      <c r="L16" s="92"/>
      <c r="M16" s="92"/>
      <c r="N16" s="7"/>
      <c r="O16" s="90" t="s">
        <v>140</v>
      </c>
      <c r="P16" s="90" t="s">
        <v>82</v>
      </c>
      <c r="Q16" s="91"/>
      <c r="R16" s="92">
        <v>5</v>
      </c>
      <c r="S16" s="92"/>
      <c r="T16" s="92"/>
    </row>
    <row r="17" spans="1:20" s="6" customFormat="1" ht="22.5" customHeight="1" x14ac:dyDescent="0.25">
      <c r="A17" s="32" t="s">
        <v>4</v>
      </c>
      <c r="B17" s="32" t="s">
        <v>24</v>
      </c>
      <c r="C17" s="31"/>
      <c r="D17" s="37">
        <f>SUM(D18:D19)</f>
        <v>6</v>
      </c>
      <c r="E17" s="38"/>
      <c r="F17" s="7"/>
      <c r="G17" s="7"/>
      <c r="H17" s="90" t="s">
        <v>197</v>
      </c>
      <c r="I17" s="90" t="s">
        <v>34</v>
      </c>
      <c r="J17" s="88" t="s">
        <v>206</v>
      </c>
      <c r="K17" s="89">
        <v>6</v>
      </c>
      <c r="L17" s="89"/>
      <c r="M17" s="89"/>
      <c r="N17" s="7"/>
      <c r="O17" s="90" t="s">
        <v>141</v>
      </c>
      <c r="P17" s="90" t="s">
        <v>83</v>
      </c>
      <c r="Q17" s="91"/>
      <c r="R17" s="92">
        <v>5</v>
      </c>
      <c r="S17" s="92"/>
      <c r="T17" s="92"/>
    </row>
    <row r="18" spans="1:20" s="6" customFormat="1" ht="18" customHeight="1" x14ac:dyDescent="0.2">
      <c r="A18" s="94" t="s">
        <v>16</v>
      </c>
      <c r="B18" s="94" t="s">
        <v>43</v>
      </c>
      <c r="C18" s="94"/>
      <c r="D18" s="95">
        <v>3</v>
      </c>
      <c r="E18" s="95"/>
      <c r="F18" s="95"/>
      <c r="G18" s="7"/>
      <c r="H18" s="96" t="s">
        <v>136</v>
      </c>
      <c r="I18" s="96" t="s">
        <v>68</v>
      </c>
      <c r="J18" s="91" t="s">
        <v>63</v>
      </c>
      <c r="K18" s="92">
        <v>5</v>
      </c>
      <c r="L18" s="92"/>
      <c r="M18" s="92"/>
      <c r="N18" s="7"/>
      <c r="O18" s="90" t="s">
        <v>147</v>
      </c>
      <c r="P18" s="90" t="s">
        <v>93</v>
      </c>
      <c r="Q18" s="91"/>
      <c r="R18" s="92">
        <v>3</v>
      </c>
      <c r="S18" s="92"/>
      <c r="T18" s="92"/>
    </row>
    <row r="19" spans="1:20" s="6" customFormat="1" ht="22.5" customHeight="1" x14ac:dyDescent="0.2">
      <c r="A19" s="94" t="s">
        <v>16</v>
      </c>
      <c r="B19" s="94" t="s">
        <v>43</v>
      </c>
      <c r="C19" s="94"/>
      <c r="D19" s="95">
        <v>3</v>
      </c>
      <c r="E19" s="95"/>
      <c r="F19" s="95"/>
      <c r="G19" s="7"/>
      <c r="H19" s="112" t="s">
        <v>203</v>
      </c>
      <c r="I19" s="96" t="s">
        <v>205</v>
      </c>
      <c r="J19" s="113" t="s">
        <v>204</v>
      </c>
      <c r="K19" s="89">
        <v>4</v>
      </c>
      <c r="L19" s="89"/>
      <c r="M19" s="89"/>
      <c r="N19" s="7"/>
      <c r="O19" s="90" t="s">
        <v>208</v>
      </c>
      <c r="P19" s="90" t="s">
        <v>84</v>
      </c>
      <c r="Q19" s="91"/>
      <c r="R19" s="92">
        <v>3</v>
      </c>
      <c r="S19" s="92"/>
      <c r="T19" s="92"/>
    </row>
    <row r="20" spans="1:20" s="6" customFormat="1" ht="18" customHeight="1" x14ac:dyDescent="0.2">
      <c r="C20" s="10"/>
      <c r="D20" s="7"/>
      <c r="E20" s="7"/>
      <c r="F20" s="7"/>
      <c r="G20" s="7"/>
      <c r="H20" s="96" t="s">
        <v>192</v>
      </c>
      <c r="I20" s="96" t="s">
        <v>202</v>
      </c>
      <c r="J20" s="91"/>
      <c r="K20" s="92">
        <v>1</v>
      </c>
      <c r="L20" s="92"/>
      <c r="M20" s="92"/>
      <c r="N20" s="7"/>
      <c r="O20" s="90" t="s">
        <v>144</v>
      </c>
      <c r="P20" s="90" t="s">
        <v>94</v>
      </c>
      <c r="Q20" s="91"/>
      <c r="R20" s="92">
        <v>5</v>
      </c>
      <c r="S20" s="92"/>
      <c r="T20" s="92"/>
    </row>
    <row r="21" spans="1:20" s="6" customFormat="1" ht="18" customHeight="1" x14ac:dyDescent="0.2">
      <c r="A21" s="32" t="s">
        <v>5</v>
      </c>
      <c r="B21" s="32" t="s">
        <v>25</v>
      </c>
      <c r="C21" s="11"/>
      <c r="D21" s="37">
        <f>D22</f>
        <v>5</v>
      </c>
      <c r="E21" s="38"/>
      <c r="F21" s="7"/>
      <c r="G21" s="7"/>
      <c r="H21" s="96" t="s">
        <v>193</v>
      </c>
      <c r="I21" s="96" t="s">
        <v>201</v>
      </c>
      <c r="J21" s="91"/>
      <c r="K21" s="92">
        <v>1</v>
      </c>
      <c r="L21" s="89"/>
      <c r="M21" s="89"/>
      <c r="N21" s="7"/>
      <c r="O21" s="90" t="s">
        <v>142</v>
      </c>
      <c r="P21" s="90" t="s">
        <v>95</v>
      </c>
      <c r="Q21" s="91"/>
      <c r="R21" s="92">
        <v>5</v>
      </c>
      <c r="S21" s="92"/>
      <c r="T21" s="92"/>
    </row>
    <row r="22" spans="1:20" s="6" customFormat="1" ht="18" customHeight="1" x14ac:dyDescent="0.2">
      <c r="A22" s="94" t="s">
        <v>136</v>
      </c>
      <c r="B22" s="94" t="s">
        <v>68</v>
      </c>
      <c r="C22" s="94" t="s">
        <v>63</v>
      </c>
      <c r="D22" s="95">
        <v>5</v>
      </c>
      <c r="E22" s="95"/>
      <c r="F22" s="95"/>
      <c r="G22" s="7"/>
      <c r="H22" s="96" t="s">
        <v>29</v>
      </c>
      <c r="I22" s="96" t="s">
        <v>30</v>
      </c>
      <c r="J22" s="91"/>
      <c r="K22" s="92">
        <v>3</v>
      </c>
      <c r="L22" s="92"/>
      <c r="M22" s="92"/>
      <c r="N22" s="7"/>
      <c r="O22" s="90" t="s">
        <v>143</v>
      </c>
      <c r="P22" s="90" t="s">
        <v>85</v>
      </c>
      <c r="Q22" s="91"/>
      <c r="R22" s="92">
        <v>10</v>
      </c>
      <c r="S22" s="92"/>
      <c r="T22" s="92"/>
    </row>
    <row r="23" spans="1:20" s="6" customFormat="1" ht="18" customHeight="1" x14ac:dyDescent="0.2">
      <c r="C23" s="10"/>
      <c r="D23" s="7"/>
      <c r="E23" s="7"/>
      <c r="F23" s="7"/>
      <c r="G23" s="7"/>
      <c r="H23" s="96" t="s">
        <v>16</v>
      </c>
      <c r="I23" s="96" t="s">
        <v>43</v>
      </c>
      <c r="J23" s="91"/>
      <c r="K23" s="92">
        <v>3</v>
      </c>
      <c r="L23" s="89"/>
      <c r="M23" s="89"/>
      <c r="N23" s="7"/>
      <c r="O23" s="90" t="s">
        <v>143</v>
      </c>
      <c r="P23" s="90" t="s">
        <v>86</v>
      </c>
      <c r="Q23" s="91"/>
      <c r="R23" s="92">
        <v>10</v>
      </c>
      <c r="S23" s="92"/>
      <c r="T23" s="92"/>
    </row>
    <row r="24" spans="1:20" s="6" customFormat="1" ht="18" customHeight="1" x14ac:dyDescent="0.2">
      <c r="A24" s="32" t="s">
        <v>6</v>
      </c>
      <c r="B24" s="32" t="s">
        <v>26</v>
      </c>
      <c r="C24" s="11"/>
      <c r="D24" s="37">
        <f>SUM(D25:D26)</f>
        <v>8</v>
      </c>
      <c r="E24" s="38"/>
      <c r="F24" s="7"/>
      <c r="G24" s="7"/>
      <c r="H24" s="96" t="s">
        <v>16</v>
      </c>
      <c r="I24" s="96" t="s">
        <v>43</v>
      </c>
      <c r="J24" s="88"/>
      <c r="K24" s="89">
        <v>3</v>
      </c>
      <c r="L24" s="89"/>
      <c r="M24" s="89"/>
      <c r="N24" s="7"/>
      <c r="O24" s="90" t="s">
        <v>79</v>
      </c>
      <c r="P24" s="90" t="s">
        <v>80</v>
      </c>
      <c r="Q24" s="91"/>
      <c r="R24" s="92">
        <v>4</v>
      </c>
      <c r="S24" s="92"/>
      <c r="T24" s="92"/>
    </row>
    <row r="25" spans="1:20" s="6" customFormat="1" ht="18" customHeight="1" x14ac:dyDescent="0.2">
      <c r="A25" s="94" t="s">
        <v>113</v>
      </c>
      <c r="B25" s="94" t="s">
        <v>60</v>
      </c>
      <c r="C25" s="94"/>
      <c r="D25" s="95">
        <v>4</v>
      </c>
      <c r="E25" s="95"/>
      <c r="F25" s="95"/>
      <c r="G25" s="7"/>
      <c r="H25" s="96" t="s">
        <v>14</v>
      </c>
      <c r="I25" s="96" t="s">
        <v>15</v>
      </c>
      <c r="J25" s="91"/>
      <c r="K25" s="92">
        <v>3</v>
      </c>
      <c r="L25" s="92"/>
      <c r="M25" s="92"/>
    </row>
    <row r="26" spans="1:20" s="6" customFormat="1" ht="18" customHeight="1" x14ac:dyDescent="0.2">
      <c r="A26" s="94" t="s">
        <v>137</v>
      </c>
      <c r="B26" s="94" t="s">
        <v>67</v>
      </c>
      <c r="C26" s="94" t="s">
        <v>62</v>
      </c>
      <c r="D26" s="95">
        <v>4</v>
      </c>
      <c r="E26" s="95"/>
      <c r="F26" s="95"/>
      <c r="G26" s="7"/>
      <c r="N26" s="7"/>
      <c r="Q26" s="12"/>
      <c r="R26" s="12"/>
      <c r="S26" s="13"/>
    </row>
    <row r="27" spans="1:20" s="6" customFormat="1" ht="12.75" x14ac:dyDescent="0.2">
      <c r="A27" s="13"/>
      <c r="B27" s="13"/>
      <c r="C27" s="11"/>
      <c r="D27" s="36"/>
      <c r="E27" s="36"/>
      <c r="F27" s="5"/>
      <c r="G27" s="7"/>
      <c r="H27" s="13" t="s">
        <v>90</v>
      </c>
      <c r="J27" s="8"/>
      <c r="K27" s="38">
        <f>SUM(K28:K49)</f>
        <v>72</v>
      </c>
      <c r="L27" s="7"/>
      <c r="M27" s="7"/>
      <c r="N27" s="7"/>
    </row>
    <row r="28" spans="1:20" s="6" customFormat="1" ht="18.75" customHeight="1" x14ac:dyDescent="0.2">
      <c r="A28" s="68" t="s">
        <v>185</v>
      </c>
      <c r="B28" s="40"/>
      <c r="C28" s="13"/>
      <c r="D28" s="36"/>
      <c r="E28" s="36"/>
      <c r="F28" s="5"/>
      <c r="G28" s="7"/>
      <c r="H28" s="90" t="s">
        <v>197</v>
      </c>
      <c r="I28" s="90" t="s">
        <v>34</v>
      </c>
      <c r="J28" s="91" t="s">
        <v>206</v>
      </c>
      <c r="K28" s="92">
        <v>3</v>
      </c>
      <c r="L28" s="92"/>
      <c r="M28" s="92"/>
      <c r="N28" s="7"/>
      <c r="O28" s="1"/>
      <c r="P28" s="14" t="s">
        <v>13</v>
      </c>
      <c r="Q28" s="15"/>
    </row>
    <row r="29" spans="1:20" s="6" customFormat="1" ht="18" customHeight="1" x14ac:dyDescent="0.2">
      <c r="A29" s="119" t="s">
        <v>186</v>
      </c>
      <c r="B29" s="120"/>
      <c r="C29" s="120"/>
      <c r="D29" s="120"/>
      <c r="E29" s="120"/>
      <c r="F29" s="121"/>
      <c r="G29" s="7"/>
      <c r="H29" s="87" t="s">
        <v>117</v>
      </c>
      <c r="I29" s="87" t="s">
        <v>48</v>
      </c>
      <c r="J29" s="88" t="s">
        <v>173</v>
      </c>
      <c r="K29" s="89">
        <v>3</v>
      </c>
      <c r="L29" s="89"/>
      <c r="M29" s="89"/>
      <c r="N29" s="7"/>
      <c r="O29" s="1"/>
      <c r="P29" s="21" t="s">
        <v>110</v>
      </c>
      <c r="Q29" s="15"/>
    </row>
    <row r="30" spans="1:20" s="6" customFormat="1" ht="18" customHeight="1" x14ac:dyDescent="0.2">
      <c r="A30" s="122"/>
      <c r="B30" s="123"/>
      <c r="C30" s="123"/>
      <c r="D30" s="123"/>
      <c r="E30" s="123"/>
      <c r="F30" s="124"/>
      <c r="G30" s="7"/>
      <c r="H30" s="90" t="s">
        <v>118</v>
      </c>
      <c r="I30" s="90" t="s">
        <v>35</v>
      </c>
      <c r="J30" s="91" t="s">
        <v>171</v>
      </c>
      <c r="K30" s="92">
        <v>4</v>
      </c>
      <c r="L30" s="92"/>
      <c r="M30" s="92"/>
      <c r="N30" s="7"/>
      <c r="O30" s="1"/>
      <c r="P30" s="1"/>
      <c r="Q30" s="1"/>
    </row>
    <row r="31" spans="1:20" s="6" customFormat="1" ht="18" customHeight="1" x14ac:dyDescent="0.2">
      <c r="A31" s="86" t="s">
        <v>187</v>
      </c>
      <c r="B31" s="17"/>
      <c r="C31" s="18"/>
      <c r="D31" s="19"/>
      <c r="E31" s="19"/>
      <c r="F31" s="72"/>
      <c r="G31" s="7"/>
      <c r="H31" s="90" t="s">
        <v>132</v>
      </c>
      <c r="I31" s="90" t="s">
        <v>50</v>
      </c>
      <c r="J31" s="91" t="s">
        <v>170</v>
      </c>
      <c r="K31" s="92">
        <v>4</v>
      </c>
      <c r="L31" s="92"/>
      <c r="M31" s="92"/>
      <c r="N31" s="7"/>
      <c r="O31" s="1"/>
      <c r="P31" s="1"/>
      <c r="Q31" s="1"/>
    </row>
    <row r="32" spans="1:20" s="6" customFormat="1" ht="18" customHeight="1" x14ac:dyDescent="0.2">
      <c r="A32" s="73"/>
      <c r="B32" s="9"/>
      <c r="C32" s="20"/>
      <c r="D32" s="41"/>
      <c r="E32" s="42"/>
      <c r="F32" s="72"/>
      <c r="G32" s="7"/>
      <c r="H32" s="90" t="s">
        <v>101</v>
      </c>
      <c r="I32" s="90" t="s">
        <v>36</v>
      </c>
      <c r="J32" s="91" t="s">
        <v>171</v>
      </c>
      <c r="K32" s="92">
        <v>3</v>
      </c>
      <c r="L32" s="92"/>
      <c r="M32" s="92"/>
      <c r="N32" s="7"/>
      <c r="O32" s="1"/>
      <c r="P32" s="1"/>
      <c r="Q32" s="1"/>
    </row>
    <row r="33" spans="1:20" s="6" customFormat="1" ht="18" customHeight="1" x14ac:dyDescent="0.2">
      <c r="A33" s="70"/>
      <c r="B33" s="69"/>
      <c r="C33" s="69"/>
      <c r="D33" s="16"/>
      <c r="E33" s="16"/>
      <c r="F33" s="74"/>
      <c r="G33" s="7"/>
      <c r="H33" s="90" t="s">
        <v>131</v>
      </c>
      <c r="I33" s="90" t="s">
        <v>51</v>
      </c>
      <c r="J33" s="91" t="s">
        <v>167</v>
      </c>
      <c r="K33" s="92">
        <v>4</v>
      </c>
      <c r="L33" s="92"/>
      <c r="M33" s="92"/>
      <c r="N33" s="7"/>
      <c r="O33" s="1"/>
    </row>
    <row r="34" spans="1:20" s="6" customFormat="1" ht="18" customHeight="1" x14ac:dyDescent="0.2">
      <c r="A34" s="75"/>
      <c r="B34" s="17"/>
      <c r="C34" s="18"/>
      <c r="D34" s="19"/>
      <c r="E34" s="19"/>
      <c r="F34" s="72"/>
      <c r="G34" s="7"/>
      <c r="H34" s="87" t="s">
        <v>119</v>
      </c>
      <c r="I34" s="87" t="s">
        <v>49</v>
      </c>
      <c r="J34" s="88" t="s">
        <v>171</v>
      </c>
      <c r="K34" s="89">
        <v>4</v>
      </c>
      <c r="L34" s="89"/>
      <c r="M34" s="89"/>
      <c r="N34" s="7"/>
      <c r="O34" s="1"/>
    </row>
    <row r="35" spans="1:20" s="6" customFormat="1" ht="18" customHeight="1" x14ac:dyDescent="0.2">
      <c r="A35" s="71"/>
      <c r="B35" s="17"/>
      <c r="C35" s="18"/>
      <c r="D35" s="19"/>
      <c r="E35" s="19"/>
      <c r="F35" s="72"/>
      <c r="G35" s="7"/>
      <c r="H35" s="90" t="s">
        <v>130</v>
      </c>
      <c r="I35" s="90" t="s">
        <v>52</v>
      </c>
      <c r="J35" s="91" t="s">
        <v>69</v>
      </c>
      <c r="K35" s="92">
        <v>4</v>
      </c>
      <c r="L35" s="92"/>
      <c r="M35" s="92"/>
      <c r="N35" s="7"/>
      <c r="O35" s="1"/>
      <c r="P35" s="34" t="s">
        <v>111</v>
      </c>
      <c r="R35" s="35">
        <f>SUM(K6+K27+R6)</f>
        <v>218</v>
      </c>
    </row>
    <row r="36" spans="1:20" s="6" customFormat="1" ht="18" customHeight="1" x14ac:dyDescent="0.25">
      <c r="A36" s="73"/>
      <c r="B36" s="52"/>
      <c r="C36" s="22"/>
      <c r="D36" s="41"/>
      <c r="E36" s="42"/>
      <c r="F36" s="72"/>
      <c r="G36" s="7"/>
      <c r="H36" s="87" t="s">
        <v>120</v>
      </c>
      <c r="I36" s="87" t="s">
        <v>103</v>
      </c>
      <c r="J36" s="88" t="s">
        <v>172</v>
      </c>
      <c r="K36" s="89">
        <v>2</v>
      </c>
      <c r="L36" s="89"/>
      <c r="M36" s="89"/>
      <c r="N36" s="7"/>
    </row>
    <row r="37" spans="1:20" s="6" customFormat="1" ht="18" customHeight="1" x14ac:dyDescent="0.2">
      <c r="A37" s="76"/>
      <c r="B37" s="18"/>
      <c r="C37" s="18"/>
      <c r="D37" s="16"/>
      <c r="E37" s="16"/>
      <c r="F37" s="74"/>
      <c r="G37" s="7"/>
      <c r="H37" s="90" t="s">
        <v>129</v>
      </c>
      <c r="I37" s="90" t="s">
        <v>53</v>
      </c>
      <c r="J37" s="91" t="s">
        <v>169</v>
      </c>
      <c r="K37" s="92">
        <v>3</v>
      </c>
      <c r="L37" s="92"/>
      <c r="M37" s="92"/>
      <c r="N37" s="7"/>
    </row>
    <row r="38" spans="1:20" s="6" customFormat="1" ht="18" customHeight="1" x14ac:dyDescent="0.2">
      <c r="A38" s="77"/>
      <c r="B38" s="17"/>
      <c r="C38" s="18"/>
      <c r="D38" s="19"/>
      <c r="E38" s="19"/>
      <c r="F38" s="72"/>
      <c r="G38" s="7"/>
      <c r="H38" s="90" t="s">
        <v>128</v>
      </c>
      <c r="I38" s="90" t="s">
        <v>58</v>
      </c>
      <c r="J38" s="91"/>
      <c r="K38" s="92">
        <v>3</v>
      </c>
      <c r="L38" s="92"/>
      <c r="M38" s="92"/>
      <c r="N38" s="7"/>
    </row>
    <row r="39" spans="1:20" s="6" customFormat="1" ht="18" customHeight="1" x14ac:dyDescent="0.25">
      <c r="A39" s="78"/>
      <c r="B39" s="52"/>
      <c r="C39" s="22"/>
      <c r="D39" s="41"/>
      <c r="E39" s="42"/>
      <c r="F39" s="72"/>
      <c r="G39" s="7"/>
      <c r="H39" s="90" t="s">
        <v>121</v>
      </c>
      <c r="I39" s="90" t="s">
        <v>55</v>
      </c>
      <c r="J39" s="91" t="s">
        <v>64</v>
      </c>
      <c r="K39" s="92">
        <v>4</v>
      </c>
      <c r="L39" s="92"/>
      <c r="M39" s="92"/>
      <c r="N39" s="7"/>
      <c r="O39" s="1"/>
      <c r="P39" s="1"/>
      <c r="Q39" s="1"/>
      <c r="R39" s="1"/>
      <c r="S39" s="1"/>
      <c r="T39" s="1"/>
    </row>
    <row r="40" spans="1:20" ht="18" customHeight="1" x14ac:dyDescent="0.2">
      <c r="A40" s="76"/>
      <c r="B40" s="18"/>
      <c r="C40" s="18"/>
      <c r="D40" s="16"/>
      <c r="E40" s="16"/>
      <c r="F40" s="74"/>
      <c r="H40" s="90" t="s">
        <v>122</v>
      </c>
      <c r="I40" s="90" t="s">
        <v>56</v>
      </c>
      <c r="J40" s="91" t="s">
        <v>175</v>
      </c>
      <c r="K40" s="92">
        <v>3</v>
      </c>
      <c r="L40" s="92"/>
      <c r="M40" s="92"/>
    </row>
    <row r="41" spans="1:20" ht="18" customHeight="1" x14ac:dyDescent="0.2">
      <c r="A41" s="79"/>
      <c r="B41" s="15"/>
      <c r="C41" s="15"/>
      <c r="F41" s="80"/>
      <c r="H41" s="90" t="s">
        <v>127</v>
      </c>
      <c r="I41" s="90" t="s">
        <v>40</v>
      </c>
      <c r="J41" s="91" t="s">
        <v>70</v>
      </c>
      <c r="K41" s="92">
        <v>3</v>
      </c>
      <c r="L41" s="92"/>
      <c r="M41" s="92"/>
    </row>
    <row r="42" spans="1:20" ht="18" customHeight="1" x14ac:dyDescent="0.2">
      <c r="A42" s="79"/>
      <c r="F42" s="80"/>
      <c r="H42" s="90" t="s">
        <v>65</v>
      </c>
      <c r="I42" s="90" t="s">
        <v>59</v>
      </c>
      <c r="J42" s="91" t="s">
        <v>64</v>
      </c>
      <c r="K42" s="92">
        <v>5</v>
      </c>
      <c r="L42" s="92"/>
      <c r="M42" s="92"/>
    </row>
    <row r="43" spans="1:20" ht="18" customHeight="1" x14ac:dyDescent="0.2">
      <c r="A43" s="79"/>
      <c r="F43" s="80"/>
      <c r="H43" s="90" t="s">
        <v>126</v>
      </c>
      <c r="I43" s="90" t="s">
        <v>38</v>
      </c>
      <c r="J43" s="91" t="s">
        <v>165</v>
      </c>
      <c r="K43" s="92">
        <v>4</v>
      </c>
      <c r="L43" s="92"/>
      <c r="M43" s="92"/>
    </row>
    <row r="44" spans="1:20" ht="18" customHeight="1" x14ac:dyDescent="0.2">
      <c r="A44" s="79"/>
      <c r="F44" s="81"/>
      <c r="H44" s="90" t="s">
        <v>209</v>
      </c>
      <c r="I44" s="90" t="s">
        <v>41</v>
      </c>
      <c r="J44" s="91" t="s">
        <v>66</v>
      </c>
      <c r="K44" s="92">
        <v>2</v>
      </c>
      <c r="L44" s="92"/>
      <c r="M44" s="92"/>
    </row>
    <row r="45" spans="1:20" ht="18" customHeight="1" x14ac:dyDescent="0.2">
      <c r="A45" s="79"/>
      <c r="F45" s="81"/>
      <c r="H45" s="90" t="s">
        <v>102</v>
      </c>
      <c r="I45" s="90" t="s">
        <v>39</v>
      </c>
      <c r="J45" s="91"/>
      <c r="K45" s="92">
        <v>2</v>
      </c>
      <c r="L45" s="92"/>
      <c r="M45" s="92"/>
    </row>
    <row r="46" spans="1:20" ht="18" customHeight="1" x14ac:dyDescent="0.2">
      <c r="A46" s="79"/>
      <c r="F46" s="81"/>
      <c r="G46" s="1"/>
      <c r="H46" s="90" t="s">
        <v>125</v>
      </c>
      <c r="I46" s="90" t="s">
        <v>57</v>
      </c>
      <c r="J46" s="91"/>
      <c r="K46" s="92">
        <v>3</v>
      </c>
      <c r="L46" s="92"/>
      <c r="M46" s="92"/>
      <c r="N46" s="1"/>
    </row>
    <row r="47" spans="1:20" ht="18" customHeight="1" x14ac:dyDescent="0.2">
      <c r="A47" s="79"/>
      <c r="F47" s="81"/>
      <c r="G47" s="1"/>
      <c r="H47" s="90" t="s">
        <v>123</v>
      </c>
      <c r="I47" s="90" t="s">
        <v>207</v>
      </c>
      <c r="J47" s="91" t="s">
        <v>64</v>
      </c>
      <c r="K47" s="92">
        <v>3</v>
      </c>
      <c r="L47" s="92"/>
      <c r="M47" s="92"/>
      <c r="N47" s="1"/>
    </row>
    <row r="48" spans="1:20" ht="18" customHeight="1" x14ac:dyDescent="0.2">
      <c r="A48" s="79"/>
      <c r="F48" s="81"/>
      <c r="G48" s="1"/>
      <c r="H48" s="90" t="s">
        <v>124</v>
      </c>
      <c r="I48" s="90" t="s">
        <v>54</v>
      </c>
      <c r="J48" s="91" t="s">
        <v>64</v>
      </c>
      <c r="K48" s="92">
        <v>3</v>
      </c>
      <c r="L48" s="92"/>
      <c r="M48" s="92"/>
      <c r="N48" s="1"/>
    </row>
    <row r="49" spans="1:20" ht="18" customHeight="1" x14ac:dyDescent="0.2">
      <c r="A49" s="82"/>
      <c r="B49" s="83"/>
      <c r="C49" s="83"/>
      <c r="D49" s="84"/>
      <c r="E49" s="84"/>
      <c r="F49" s="85"/>
      <c r="H49" s="90" t="s">
        <v>133</v>
      </c>
      <c r="I49" s="90" t="s">
        <v>112</v>
      </c>
      <c r="J49" s="88"/>
      <c r="K49" s="89">
        <v>3</v>
      </c>
      <c r="L49" s="89"/>
      <c r="M49" s="89"/>
    </row>
    <row r="50" spans="1:20" ht="18" customHeight="1" x14ac:dyDescent="0.2">
      <c r="A50" s="116" t="s">
        <v>190</v>
      </c>
      <c r="B50" s="116"/>
      <c r="C50" s="116"/>
      <c r="D50" s="116"/>
      <c r="E50" s="116"/>
      <c r="F50" s="116"/>
      <c r="G50" s="116"/>
      <c r="H50" s="116"/>
      <c r="I50" s="116"/>
      <c r="J50" s="116"/>
      <c r="K50" s="116"/>
      <c r="L50" s="116"/>
      <c r="M50" s="116"/>
      <c r="N50" s="116"/>
      <c r="O50" s="116"/>
      <c r="P50" s="116"/>
      <c r="Q50" s="116"/>
      <c r="R50" s="116"/>
      <c r="S50" s="116"/>
    </row>
    <row r="51" spans="1:20" ht="51.75" customHeight="1" x14ac:dyDescent="0.3">
      <c r="A51" s="25"/>
      <c r="B51" s="25"/>
      <c r="C51" s="25"/>
      <c r="D51" s="25"/>
      <c r="E51" s="25"/>
      <c r="F51" s="115" t="s">
        <v>188</v>
      </c>
      <c r="G51" s="115"/>
      <c r="H51" s="115"/>
      <c r="I51" s="115"/>
      <c r="J51" s="115"/>
      <c r="K51" s="115"/>
      <c r="L51" s="115"/>
      <c r="M51" s="115"/>
      <c r="N51" s="115"/>
      <c r="O51" s="115"/>
      <c r="P51" s="115"/>
      <c r="Q51" s="115"/>
      <c r="R51" s="115"/>
      <c r="S51" s="115"/>
      <c r="T51" s="115"/>
    </row>
    <row r="52" spans="1:20" s="62" customFormat="1" ht="17.100000000000001" customHeight="1" x14ac:dyDescent="0.25">
      <c r="A52" s="58" t="s">
        <v>0</v>
      </c>
      <c r="B52" s="125"/>
      <c r="C52" s="125"/>
      <c r="E52" s="56"/>
      <c r="F52" s="56"/>
      <c r="G52" s="59" t="s">
        <v>181</v>
      </c>
      <c r="H52" s="60"/>
      <c r="I52" s="61" t="s">
        <v>182</v>
      </c>
      <c r="J52" s="127"/>
      <c r="K52" s="127"/>
      <c r="L52" s="127"/>
      <c r="M52" s="127"/>
      <c r="O52" s="63"/>
    </row>
    <row r="53" spans="1:20" s="66" customFormat="1" ht="17.100000000000001" customHeight="1" x14ac:dyDescent="0.2">
      <c r="A53" s="58" t="s">
        <v>183</v>
      </c>
      <c r="B53" s="126"/>
      <c r="C53" s="126"/>
      <c r="E53" s="57"/>
      <c r="F53" s="57"/>
      <c r="G53" s="64" t="s">
        <v>27</v>
      </c>
      <c r="H53" s="65">
        <v>2</v>
      </c>
      <c r="I53" s="61" t="s">
        <v>184</v>
      </c>
      <c r="J53" s="128"/>
      <c r="K53" s="128"/>
      <c r="L53" s="128"/>
      <c r="M53" s="128"/>
    </row>
    <row r="54" spans="1:20" s="24" customFormat="1" ht="6" customHeight="1" x14ac:dyDescent="0.3">
      <c r="B54" s="23"/>
      <c r="C54" s="23"/>
      <c r="D54" s="23"/>
      <c r="E54" s="23"/>
      <c r="F54" s="23"/>
      <c r="G54" s="23"/>
      <c r="H54" s="25"/>
      <c r="I54" s="25"/>
      <c r="J54" s="25"/>
      <c r="K54" s="25"/>
      <c r="L54" s="25"/>
      <c r="M54" s="25"/>
      <c r="N54" s="23"/>
      <c r="O54" s="23"/>
      <c r="P54" s="23"/>
      <c r="Q54" s="23"/>
      <c r="R54" s="23"/>
      <c r="S54" s="23"/>
      <c r="T54" s="23"/>
    </row>
    <row r="55" spans="1:20" ht="18" customHeight="1" x14ac:dyDescent="0.2">
      <c r="A55" s="30" t="s">
        <v>7</v>
      </c>
      <c r="C55" s="26" t="s">
        <v>210</v>
      </c>
      <c r="D55" s="26" t="s">
        <v>12</v>
      </c>
      <c r="E55" s="26" t="s">
        <v>11</v>
      </c>
      <c r="F55" s="26" t="s">
        <v>28</v>
      </c>
      <c r="G55" s="26"/>
      <c r="H55" s="30" t="s">
        <v>8</v>
      </c>
      <c r="I55" s="30"/>
      <c r="J55" s="26" t="s">
        <v>210</v>
      </c>
      <c r="K55" s="26" t="s">
        <v>12</v>
      </c>
      <c r="L55" s="26" t="s">
        <v>11</v>
      </c>
      <c r="M55" s="26" t="s">
        <v>28</v>
      </c>
    </row>
    <row r="56" spans="1:20" ht="18" customHeight="1" x14ac:dyDescent="0.2">
      <c r="A56" s="97" t="s">
        <v>114</v>
      </c>
      <c r="B56" s="97" t="s">
        <v>42</v>
      </c>
      <c r="C56" s="98"/>
      <c r="D56" s="99">
        <v>4</v>
      </c>
      <c r="E56" s="98"/>
      <c r="F56" s="98"/>
      <c r="G56" s="27"/>
      <c r="H56" s="97" t="s">
        <v>137</v>
      </c>
      <c r="I56" s="97" t="s">
        <v>67</v>
      </c>
      <c r="J56" s="98" t="s">
        <v>62</v>
      </c>
      <c r="K56" s="99">
        <v>4</v>
      </c>
      <c r="L56" s="99"/>
      <c r="M56" s="99"/>
    </row>
    <row r="57" spans="1:20" ht="18" customHeight="1" x14ac:dyDescent="0.2">
      <c r="A57" s="97" t="s">
        <v>113</v>
      </c>
      <c r="B57" s="97" t="s">
        <v>60</v>
      </c>
      <c r="C57" s="98"/>
      <c r="D57" s="99">
        <v>4</v>
      </c>
      <c r="E57" s="98"/>
      <c r="F57" s="98"/>
      <c r="G57" s="27"/>
      <c r="H57" s="97" t="s">
        <v>17</v>
      </c>
      <c r="I57" s="97" t="s">
        <v>18</v>
      </c>
      <c r="J57" s="98" t="s">
        <v>61</v>
      </c>
      <c r="K57" s="99">
        <v>3</v>
      </c>
      <c r="L57" s="99"/>
      <c r="M57" s="99"/>
    </row>
    <row r="58" spans="1:20" ht="18" customHeight="1" x14ac:dyDescent="0.2">
      <c r="A58" s="97" t="s">
        <v>192</v>
      </c>
      <c r="B58" s="97" t="s">
        <v>202</v>
      </c>
      <c r="C58" s="98" t="s">
        <v>199</v>
      </c>
      <c r="D58" s="99">
        <v>1</v>
      </c>
      <c r="E58" s="98"/>
      <c r="F58" s="98"/>
      <c r="G58" s="27"/>
      <c r="H58" s="97" t="s">
        <v>136</v>
      </c>
      <c r="I58" s="97" t="s">
        <v>68</v>
      </c>
      <c r="J58" s="98" t="s">
        <v>63</v>
      </c>
      <c r="K58" s="99">
        <v>5</v>
      </c>
      <c r="L58" s="99"/>
      <c r="M58" s="99"/>
    </row>
    <row r="59" spans="1:20" ht="18" customHeight="1" x14ac:dyDescent="0.2">
      <c r="A59" s="97" t="s">
        <v>16</v>
      </c>
      <c r="B59" s="97" t="s">
        <v>43</v>
      </c>
      <c r="C59" s="98"/>
      <c r="D59" s="99">
        <v>3</v>
      </c>
      <c r="E59" s="99"/>
      <c r="F59" s="99"/>
      <c r="G59" s="27"/>
      <c r="H59" s="97" t="s">
        <v>29</v>
      </c>
      <c r="I59" s="97" t="s">
        <v>30</v>
      </c>
      <c r="J59" s="98"/>
      <c r="K59" s="99">
        <v>3</v>
      </c>
      <c r="L59" s="99"/>
      <c r="M59" s="99"/>
    </row>
    <row r="60" spans="1:20" ht="18" customHeight="1" x14ac:dyDescent="0.2">
      <c r="A60" s="97" t="s">
        <v>14</v>
      </c>
      <c r="B60" s="97" t="s">
        <v>15</v>
      </c>
      <c r="C60" s="98"/>
      <c r="D60" s="99">
        <v>3</v>
      </c>
      <c r="E60" s="98"/>
      <c r="F60" s="98"/>
      <c r="H60" s="107" t="s">
        <v>16</v>
      </c>
      <c r="I60" s="107" t="s">
        <v>43</v>
      </c>
      <c r="J60" s="107"/>
      <c r="K60" s="99">
        <v>3</v>
      </c>
      <c r="L60" s="99"/>
      <c r="M60" s="99"/>
    </row>
    <row r="61" spans="1:20" ht="18" customHeight="1" x14ac:dyDescent="0.2">
      <c r="C61" s="27"/>
      <c r="D61" s="99">
        <f>SUM(D56:D60)</f>
        <v>15</v>
      </c>
      <c r="J61" s="27"/>
      <c r="K61" s="99">
        <f>SUM(K56:K60)</f>
        <v>18</v>
      </c>
    </row>
    <row r="62" spans="1:20" ht="18" customHeight="1" x14ac:dyDescent="0.2">
      <c r="A62" s="30" t="s">
        <v>9</v>
      </c>
      <c r="C62" s="27"/>
      <c r="H62" s="30" t="s">
        <v>10</v>
      </c>
      <c r="J62" s="27"/>
    </row>
    <row r="63" spans="1:20" ht="18" customHeight="1" x14ac:dyDescent="0.2">
      <c r="A63" s="97" t="s">
        <v>115</v>
      </c>
      <c r="B63" s="97" t="s">
        <v>44</v>
      </c>
      <c r="C63" s="98"/>
      <c r="D63" s="99">
        <v>4</v>
      </c>
      <c r="E63" s="99"/>
      <c r="F63" s="99"/>
      <c r="H63" s="97" t="s">
        <v>135</v>
      </c>
      <c r="I63" s="97" t="s">
        <v>46</v>
      </c>
      <c r="J63" s="98" t="s">
        <v>32</v>
      </c>
      <c r="K63" s="99">
        <v>4</v>
      </c>
      <c r="L63" s="99"/>
      <c r="M63" s="99"/>
    </row>
    <row r="64" spans="1:20" ht="18" customHeight="1" x14ac:dyDescent="0.2">
      <c r="A64" s="97" t="s">
        <v>116</v>
      </c>
      <c r="B64" s="97" t="s">
        <v>45</v>
      </c>
      <c r="C64" s="98" t="s">
        <v>31</v>
      </c>
      <c r="D64" s="99">
        <v>4</v>
      </c>
      <c r="E64" s="99"/>
      <c r="F64" s="99"/>
      <c r="H64" s="97" t="s">
        <v>134</v>
      </c>
      <c r="I64" s="97" t="s">
        <v>47</v>
      </c>
      <c r="J64" s="98" t="s">
        <v>33</v>
      </c>
      <c r="K64" s="99">
        <v>4</v>
      </c>
      <c r="L64" s="99"/>
      <c r="M64" s="99"/>
    </row>
    <row r="65" spans="1:13" ht="22.5" customHeight="1" x14ac:dyDescent="0.2">
      <c r="A65" s="97" t="s">
        <v>195</v>
      </c>
      <c r="B65" s="97" t="s">
        <v>196</v>
      </c>
      <c r="C65" s="98"/>
      <c r="D65" s="99">
        <v>3</v>
      </c>
      <c r="E65" s="99"/>
      <c r="F65" s="99"/>
      <c r="H65" s="107" t="s">
        <v>197</v>
      </c>
      <c r="I65" s="108" t="s">
        <v>34</v>
      </c>
      <c r="J65" s="98"/>
      <c r="K65" s="99">
        <v>3</v>
      </c>
      <c r="L65" s="99"/>
      <c r="M65" s="99"/>
    </row>
    <row r="66" spans="1:13" ht="18" customHeight="1" x14ac:dyDescent="0.2">
      <c r="A66" s="97" t="s">
        <v>19</v>
      </c>
      <c r="B66" s="97" t="s">
        <v>20</v>
      </c>
      <c r="C66" s="98" t="s">
        <v>17</v>
      </c>
      <c r="D66" s="99">
        <v>3</v>
      </c>
      <c r="E66" s="99"/>
      <c r="F66" s="99"/>
      <c r="H66" s="110" t="s">
        <v>203</v>
      </c>
      <c r="I66" s="114" t="s">
        <v>205</v>
      </c>
      <c r="J66" s="111" t="s">
        <v>204</v>
      </c>
      <c r="K66" s="99">
        <v>4</v>
      </c>
      <c r="L66" s="99"/>
      <c r="M66" s="99"/>
    </row>
    <row r="67" spans="1:13" ht="18" customHeight="1" x14ac:dyDescent="0.2">
      <c r="A67" s="107" t="s">
        <v>197</v>
      </c>
      <c r="B67" s="107" t="s">
        <v>34</v>
      </c>
      <c r="C67" s="107"/>
      <c r="D67" s="99">
        <v>3</v>
      </c>
      <c r="E67" s="99"/>
      <c r="F67" s="99"/>
      <c r="H67" s="97" t="s">
        <v>193</v>
      </c>
      <c r="I67" s="97" t="s">
        <v>201</v>
      </c>
      <c r="J67" s="98" t="s">
        <v>200</v>
      </c>
      <c r="K67" s="99">
        <v>1</v>
      </c>
      <c r="L67" s="99"/>
      <c r="M67" s="99"/>
    </row>
    <row r="68" spans="1:13" ht="18" customHeight="1" x14ac:dyDescent="0.2">
      <c r="B68" s="28"/>
      <c r="C68" s="27"/>
      <c r="D68" s="109">
        <f>SUM(D63:D67)</f>
        <v>17</v>
      </c>
      <c r="G68" s="43"/>
      <c r="J68" s="27"/>
      <c r="K68" s="99">
        <f>SUM(K63:K67)</f>
        <v>16</v>
      </c>
    </row>
    <row r="69" spans="1:13" ht="18" customHeight="1" x14ac:dyDescent="0.2">
      <c r="A69" s="30" t="s">
        <v>71</v>
      </c>
      <c r="C69" s="27"/>
      <c r="H69" s="30" t="s">
        <v>72</v>
      </c>
      <c r="J69" s="27"/>
    </row>
    <row r="70" spans="1:13" ht="27" customHeight="1" x14ac:dyDescent="0.2">
      <c r="A70" s="97" t="s">
        <v>117</v>
      </c>
      <c r="B70" s="97" t="s">
        <v>48</v>
      </c>
      <c r="C70" s="101" t="s">
        <v>173</v>
      </c>
      <c r="D70" s="99">
        <v>3</v>
      </c>
      <c r="E70" s="99"/>
      <c r="F70" s="99"/>
      <c r="H70" s="97" t="s">
        <v>132</v>
      </c>
      <c r="I70" s="97" t="s">
        <v>50</v>
      </c>
      <c r="J70" s="102" t="s">
        <v>170</v>
      </c>
      <c r="K70" s="99">
        <v>4</v>
      </c>
      <c r="L70" s="99"/>
      <c r="M70" s="99"/>
    </row>
    <row r="71" spans="1:13" ht="18" customHeight="1" x14ac:dyDescent="0.2">
      <c r="A71" s="97" t="s">
        <v>118</v>
      </c>
      <c r="B71" s="97" t="s">
        <v>35</v>
      </c>
      <c r="C71" s="102" t="s">
        <v>171</v>
      </c>
      <c r="D71" s="99">
        <v>4</v>
      </c>
      <c r="E71" s="99"/>
      <c r="F71" s="99"/>
      <c r="H71" s="97" t="s">
        <v>131</v>
      </c>
      <c r="I71" s="97" t="s">
        <v>51</v>
      </c>
      <c r="J71" s="102" t="s">
        <v>167</v>
      </c>
      <c r="K71" s="99">
        <v>4</v>
      </c>
      <c r="L71" s="99"/>
      <c r="M71" s="99"/>
    </row>
    <row r="72" spans="1:13" ht="18" customHeight="1" x14ac:dyDescent="0.2">
      <c r="A72" s="97" t="s">
        <v>101</v>
      </c>
      <c r="B72" s="97" t="s">
        <v>36</v>
      </c>
      <c r="C72" s="103" t="s">
        <v>171</v>
      </c>
      <c r="D72" s="99">
        <v>3</v>
      </c>
      <c r="E72" s="99"/>
      <c r="F72" s="99"/>
      <c r="H72" s="97" t="s">
        <v>130</v>
      </c>
      <c r="I72" s="97" t="s">
        <v>52</v>
      </c>
      <c r="J72" s="103" t="s">
        <v>168</v>
      </c>
      <c r="K72" s="99">
        <v>4</v>
      </c>
      <c r="L72" s="99"/>
      <c r="M72" s="99"/>
    </row>
    <row r="73" spans="1:13" ht="18" customHeight="1" x14ac:dyDescent="0.2">
      <c r="A73" s="97" t="s">
        <v>119</v>
      </c>
      <c r="B73" s="97" t="s">
        <v>49</v>
      </c>
      <c r="C73" s="98" t="s">
        <v>171</v>
      </c>
      <c r="D73" s="99">
        <v>4</v>
      </c>
      <c r="E73" s="99"/>
      <c r="F73" s="99"/>
      <c r="H73" s="97" t="s">
        <v>129</v>
      </c>
      <c r="I73" s="97" t="s">
        <v>53</v>
      </c>
      <c r="J73" s="98" t="s">
        <v>169</v>
      </c>
      <c r="K73" s="99">
        <v>3</v>
      </c>
      <c r="L73" s="99"/>
      <c r="M73" s="99"/>
    </row>
    <row r="74" spans="1:13" ht="18" customHeight="1" x14ac:dyDescent="0.2">
      <c r="A74" s="97" t="s">
        <v>120</v>
      </c>
      <c r="B74" s="97" t="s">
        <v>103</v>
      </c>
      <c r="C74" s="98" t="s">
        <v>172</v>
      </c>
      <c r="D74" s="99">
        <v>2</v>
      </c>
      <c r="E74" s="99"/>
      <c r="F74" s="99"/>
      <c r="H74" s="97" t="s">
        <v>133</v>
      </c>
      <c r="I74" s="97" t="s">
        <v>112</v>
      </c>
      <c r="J74" s="100"/>
      <c r="K74" s="99">
        <v>3</v>
      </c>
      <c r="L74" s="99"/>
      <c r="M74" s="99"/>
    </row>
    <row r="75" spans="1:13" ht="18" customHeight="1" x14ac:dyDescent="0.2">
      <c r="B75" s="28"/>
      <c r="C75" s="27"/>
      <c r="D75" s="99">
        <f>SUM(D70:D74)</f>
        <v>16</v>
      </c>
      <c r="J75" s="27"/>
      <c r="K75" s="109">
        <f>SUM(K70:K74)</f>
        <v>18</v>
      </c>
    </row>
    <row r="76" spans="1:13" ht="12" customHeight="1" x14ac:dyDescent="0.2">
      <c r="B76" s="28"/>
      <c r="C76" s="27"/>
      <c r="H76" s="30" t="s">
        <v>37</v>
      </c>
      <c r="J76" s="27"/>
    </row>
    <row r="77" spans="1:13" ht="18" customHeight="1" x14ac:dyDescent="0.2">
      <c r="B77" s="28"/>
      <c r="C77" s="27"/>
      <c r="H77" s="97" t="s">
        <v>128</v>
      </c>
      <c r="I77" s="97" t="s">
        <v>58</v>
      </c>
      <c r="J77" s="98" t="s">
        <v>64</v>
      </c>
      <c r="K77" s="99">
        <v>3</v>
      </c>
      <c r="L77" s="99"/>
      <c r="M77" s="99"/>
    </row>
    <row r="78" spans="1:13" ht="18" customHeight="1" x14ac:dyDescent="0.2">
      <c r="B78" s="28"/>
      <c r="C78" s="27"/>
      <c r="J78" s="27"/>
      <c r="K78" s="99">
        <f>SUM(K77)</f>
        <v>3</v>
      </c>
    </row>
    <row r="79" spans="1:13" ht="18" customHeight="1" x14ac:dyDescent="0.2">
      <c r="A79" s="30" t="s">
        <v>73</v>
      </c>
      <c r="C79" s="27"/>
      <c r="H79" s="30" t="s">
        <v>74</v>
      </c>
      <c r="J79" s="27"/>
    </row>
    <row r="80" spans="1:13" ht="18" customHeight="1" x14ac:dyDescent="0.2">
      <c r="A80" s="97" t="s">
        <v>121</v>
      </c>
      <c r="B80" s="97" t="s">
        <v>55</v>
      </c>
      <c r="C80" s="98" t="s">
        <v>64</v>
      </c>
      <c r="D80" s="99">
        <v>4</v>
      </c>
      <c r="E80" s="99"/>
      <c r="F80" s="99"/>
      <c r="H80" s="97" t="s">
        <v>127</v>
      </c>
      <c r="I80" s="97" t="s">
        <v>40</v>
      </c>
      <c r="J80" s="98" t="s">
        <v>70</v>
      </c>
      <c r="K80" s="99">
        <v>3</v>
      </c>
      <c r="L80" s="99"/>
      <c r="M80" s="99"/>
    </row>
    <row r="81" spans="1:13" ht="18" customHeight="1" x14ac:dyDescent="0.2">
      <c r="A81" s="97" t="s">
        <v>122</v>
      </c>
      <c r="B81" s="97" t="s">
        <v>56</v>
      </c>
      <c r="C81" s="102" t="s">
        <v>175</v>
      </c>
      <c r="D81" s="99">
        <v>3</v>
      </c>
      <c r="E81" s="99"/>
      <c r="F81" s="99"/>
      <c r="H81" s="97" t="s">
        <v>126</v>
      </c>
      <c r="I81" s="97" t="s">
        <v>38</v>
      </c>
      <c r="J81" s="102" t="s">
        <v>165</v>
      </c>
      <c r="K81" s="99">
        <v>4</v>
      </c>
      <c r="L81" s="99"/>
      <c r="M81" s="99"/>
    </row>
    <row r="82" spans="1:13" ht="18" customHeight="1" x14ac:dyDescent="0.2">
      <c r="A82" s="97" t="s">
        <v>65</v>
      </c>
      <c r="B82" s="97" t="s">
        <v>59</v>
      </c>
      <c r="C82" s="98" t="s">
        <v>64</v>
      </c>
      <c r="D82" s="99">
        <v>5</v>
      </c>
      <c r="E82" s="99"/>
      <c r="F82" s="99"/>
      <c r="H82" s="97" t="s">
        <v>179</v>
      </c>
      <c r="I82" s="97" t="s">
        <v>41</v>
      </c>
      <c r="J82" s="102" t="s">
        <v>66</v>
      </c>
      <c r="K82" s="99">
        <v>2</v>
      </c>
      <c r="L82" s="99"/>
      <c r="M82" s="99"/>
    </row>
    <row r="83" spans="1:13" ht="18" customHeight="1" x14ac:dyDescent="0.2">
      <c r="A83" s="97" t="s">
        <v>102</v>
      </c>
      <c r="B83" s="97" t="s">
        <v>39</v>
      </c>
      <c r="C83" s="98" t="s">
        <v>64</v>
      </c>
      <c r="D83" s="99">
        <v>2</v>
      </c>
      <c r="E83" s="99"/>
      <c r="F83" s="99"/>
      <c r="H83" s="97" t="s">
        <v>125</v>
      </c>
      <c r="I83" s="97" t="s">
        <v>57</v>
      </c>
      <c r="J83" s="98" t="s">
        <v>166</v>
      </c>
      <c r="K83" s="99">
        <v>3</v>
      </c>
      <c r="L83" s="99"/>
      <c r="M83" s="99"/>
    </row>
    <row r="84" spans="1:13" ht="18" customHeight="1" x14ac:dyDescent="0.2">
      <c r="A84" s="97" t="s">
        <v>123</v>
      </c>
      <c r="B84" s="97" t="s">
        <v>207</v>
      </c>
      <c r="C84" s="98" t="s">
        <v>64</v>
      </c>
      <c r="D84" s="99">
        <v>3</v>
      </c>
      <c r="E84" s="99"/>
      <c r="F84" s="99"/>
      <c r="H84" s="97" t="s">
        <v>124</v>
      </c>
      <c r="I84" s="97" t="s">
        <v>54</v>
      </c>
      <c r="J84" s="98" t="s">
        <v>64</v>
      </c>
      <c r="K84" s="99">
        <v>3</v>
      </c>
      <c r="L84" s="99"/>
      <c r="M84" s="99"/>
    </row>
    <row r="85" spans="1:13" ht="24" customHeight="1" x14ac:dyDescent="0.2">
      <c r="A85" s="6"/>
      <c r="B85" s="6"/>
      <c r="C85" s="29"/>
      <c r="D85" s="99">
        <f>SUM(D80:D84)</f>
        <v>17</v>
      </c>
      <c r="H85" s="105" t="s">
        <v>197</v>
      </c>
      <c r="I85" s="105" t="s">
        <v>34</v>
      </c>
      <c r="J85" s="106" t="s">
        <v>178</v>
      </c>
      <c r="K85" s="99">
        <v>3</v>
      </c>
      <c r="L85" s="99"/>
      <c r="M85" s="99"/>
    </row>
    <row r="86" spans="1:13" ht="18" customHeight="1" x14ac:dyDescent="0.2">
      <c r="A86" s="6"/>
      <c r="B86" s="6"/>
      <c r="C86" s="29"/>
      <c r="H86" s="6"/>
      <c r="I86" s="6"/>
      <c r="J86" s="27"/>
      <c r="K86" s="99">
        <f>SUM(K80:K85)</f>
        <v>18</v>
      </c>
    </row>
    <row r="87" spans="1:13" ht="12" customHeight="1" x14ac:dyDescent="0.2">
      <c r="A87" s="6"/>
      <c r="B87" s="6"/>
      <c r="C87" s="29"/>
      <c r="H87" s="30" t="s">
        <v>88</v>
      </c>
      <c r="J87" s="27"/>
    </row>
    <row r="88" spans="1:13" ht="18" customHeight="1" x14ac:dyDescent="0.2">
      <c r="A88" s="6"/>
      <c r="B88" s="6"/>
      <c r="C88" s="29"/>
      <c r="H88" s="97" t="s">
        <v>152</v>
      </c>
      <c r="I88" s="97" t="s">
        <v>89</v>
      </c>
      <c r="J88" s="98"/>
      <c r="K88" s="99">
        <v>3</v>
      </c>
      <c r="L88" s="99"/>
      <c r="M88" s="99"/>
    </row>
    <row r="89" spans="1:13" ht="18" customHeight="1" x14ac:dyDescent="0.2">
      <c r="A89" s="6"/>
      <c r="B89" s="6"/>
      <c r="C89" s="29"/>
      <c r="J89" s="27"/>
      <c r="K89" s="99">
        <f>SUM(K88)</f>
        <v>3</v>
      </c>
    </row>
    <row r="90" spans="1:13" ht="18" customHeight="1" x14ac:dyDescent="0.2">
      <c r="A90" s="30" t="s">
        <v>75</v>
      </c>
      <c r="C90" s="27"/>
      <c r="H90" s="30" t="s">
        <v>76</v>
      </c>
      <c r="J90" s="27"/>
    </row>
    <row r="91" spans="1:13" ht="18" customHeight="1" x14ac:dyDescent="0.2">
      <c r="A91" s="97" t="s">
        <v>151</v>
      </c>
      <c r="B91" s="97" t="s">
        <v>98</v>
      </c>
      <c r="C91" s="98" t="s">
        <v>174</v>
      </c>
      <c r="D91" s="99">
        <v>3</v>
      </c>
      <c r="E91" s="99"/>
      <c r="F91" s="99"/>
      <c r="H91" s="97" t="s">
        <v>138</v>
      </c>
      <c r="I91" s="97" t="s">
        <v>81</v>
      </c>
      <c r="J91" s="98" t="s">
        <v>174</v>
      </c>
      <c r="K91" s="99">
        <v>2</v>
      </c>
      <c r="L91" s="99"/>
      <c r="M91" s="99"/>
    </row>
    <row r="92" spans="1:13" ht="18" customHeight="1" x14ac:dyDescent="0.2">
      <c r="A92" s="97" t="s">
        <v>150</v>
      </c>
      <c r="B92" s="97" t="s">
        <v>87</v>
      </c>
      <c r="C92" s="98" t="s">
        <v>174</v>
      </c>
      <c r="D92" s="99">
        <v>2</v>
      </c>
      <c r="E92" s="99"/>
      <c r="F92" s="99"/>
      <c r="H92" s="97" t="s">
        <v>139</v>
      </c>
      <c r="I92" s="97" t="s">
        <v>99</v>
      </c>
      <c r="J92" s="102" t="s">
        <v>174</v>
      </c>
      <c r="K92" s="99">
        <v>2</v>
      </c>
      <c r="L92" s="99"/>
      <c r="M92" s="99"/>
    </row>
    <row r="93" spans="1:13" ht="18" customHeight="1" x14ac:dyDescent="0.2">
      <c r="A93" s="97" t="s">
        <v>149</v>
      </c>
      <c r="B93" s="97" t="s">
        <v>77</v>
      </c>
      <c r="C93" s="98" t="s">
        <v>174</v>
      </c>
      <c r="D93" s="99">
        <v>4</v>
      </c>
      <c r="E93" s="99"/>
      <c r="F93" s="99"/>
      <c r="H93" s="97" t="s">
        <v>140</v>
      </c>
      <c r="I93" s="97" t="s">
        <v>82</v>
      </c>
      <c r="J93" s="98" t="s">
        <v>174</v>
      </c>
      <c r="K93" s="99">
        <v>5</v>
      </c>
      <c r="L93" s="99"/>
      <c r="M93" s="99"/>
    </row>
    <row r="94" spans="1:13" ht="18" customHeight="1" x14ac:dyDescent="0.2">
      <c r="A94" s="97" t="s">
        <v>148</v>
      </c>
      <c r="B94" s="97" t="s">
        <v>78</v>
      </c>
      <c r="C94" s="98" t="s">
        <v>174</v>
      </c>
      <c r="D94" s="99">
        <v>4</v>
      </c>
      <c r="E94" s="99"/>
      <c r="F94" s="99"/>
      <c r="H94" s="97" t="s">
        <v>141</v>
      </c>
      <c r="I94" s="97" t="s">
        <v>83</v>
      </c>
      <c r="J94" s="98" t="s">
        <v>174</v>
      </c>
      <c r="K94" s="99">
        <v>5</v>
      </c>
      <c r="L94" s="99"/>
      <c r="M94" s="99"/>
    </row>
    <row r="95" spans="1:13" ht="18" customHeight="1" x14ac:dyDescent="0.2">
      <c r="A95" s="97" t="s">
        <v>147</v>
      </c>
      <c r="B95" s="97" t="s">
        <v>93</v>
      </c>
      <c r="C95" s="98" t="s">
        <v>176</v>
      </c>
      <c r="D95" s="99">
        <v>3</v>
      </c>
      <c r="E95" s="99"/>
      <c r="F95" s="99"/>
      <c r="H95" s="97" t="s">
        <v>180</v>
      </c>
      <c r="I95" s="97" t="s">
        <v>84</v>
      </c>
      <c r="J95" s="98" t="s">
        <v>174</v>
      </c>
      <c r="K95" s="99">
        <v>3</v>
      </c>
      <c r="L95" s="99"/>
      <c r="M95" s="99"/>
    </row>
    <row r="96" spans="1:13" ht="18" customHeight="1" x14ac:dyDescent="0.2">
      <c r="A96" s="104" t="s">
        <v>79</v>
      </c>
      <c r="B96" s="98" t="s">
        <v>80</v>
      </c>
      <c r="C96" s="98" t="s">
        <v>174</v>
      </c>
      <c r="D96" s="99">
        <v>2</v>
      </c>
      <c r="E96" s="99"/>
      <c r="F96" s="99"/>
      <c r="H96" s="104" t="s">
        <v>79</v>
      </c>
      <c r="I96" s="98" t="s">
        <v>80</v>
      </c>
      <c r="J96" s="98" t="s">
        <v>174</v>
      </c>
      <c r="K96" s="99">
        <v>2</v>
      </c>
      <c r="L96" s="99"/>
      <c r="M96" s="99"/>
    </row>
    <row r="97" spans="1:20" ht="18" customHeight="1" x14ac:dyDescent="0.2">
      <c r="A97" s="6"/>
      <c r="B97" s="6"/>
      <c r="C97" s="29"/>
      <c r="D97" s="99">
        <f>SUM(D91:D96)</f>
        <v>18</v>
      </c>
      <c r="H97" s="6"/>
      <c r="I97" s="6"/>
      <c r="J97" s="29"/>
      <c r="K97" s="99">
        <f>SUM(K91:K96)</f>
        <v>19</v>
      </c>
    </row>
    <row r="98" spans="1:20" ht="18" customHeight="1" x14ac:dyDescent="0.2">
      <c r="A98" s="30" t="s">
        <v>100</v>
      </c>
      <c r="C98" s="27"/>
      <c r="H98" s="30"/>
      <c r="J98" s="27"/>
    </row>
    <row r="99" spans="1:20" ht="18" customHeight="1" x14ac:dyDescent="0.2">
      <c r="A99" s="97" t="s">
        <v>146</v>
      </c>
      <c r="B99" s="97" t="s">
        <v>97</v>
      </c>
      <c r="C99" s="98" t="s">
        <v>177</v>
      </c>
      <c r="D99" s="99">
        <v>5</v>
      </c>
      <c r="E99" s="99"/>
      <c r="F99" s="99"/>
      <c r="J99" s="15"/>
      <c r="K99" s="1"/>
    </row>
    <row r="100" spans="1:20" ht="18" customHeight="1" x14ac:dyDescent="0.2">
      <c r="A100" s="97" t="s">
        <v>145</v>
      </c>
      <c r="B100" s="97" t="s">
        <v>96</v>
      </c>
      <c r="C100" s="98" t="s">
        <v>177</v>
      </c>
      <c r="D100" s="99">
        <v>5</v>
      </c>
      <c r="E100" s="99"/>
      <c r="F100" s="99"/>
      <c r="J100" s="15"/>
      <c r="K100" s="1"/>
    </row>
    <row r="101" spans="1:20" ht="18" customHeight="1" x14ac:dyDescent="0.2">
      <c r="A101" s="97" t="s">
        <v>144</v>
      </c>
      <c r="B101" s="97" t="s">
        <v>94</v>
      </c>
      <c r="C101" s="98" t="s">
        <v>177</v>
      </c>
      <c r="D101" s="99">
        <v>5</v>
      </c>
      <c r="E101" s="99"/>
      <c r="F101" s="99"/>
      <c r="H101" s="27"/>
      <c r="J101" s="15"/>
    </row>
    <row r="102" spans="1:20" ht="18" customHeight="1" x14ac:dyDescent="0.2">
      <c r="A102" s="97" t="s">
        <v>142</v>
      </c>
      <c r="B102" s="97" t="s">
        <v>95</v>
      </c>
      <c r="C102" s="98" t="s">
        <v>177</v>
      </c>
      <c r="D102" s="99">
        <v>5</v>
      </c>
      <c r="E102" s="99"/>
      <c r="F102" s="99"/>
      <c r="H102" s="27"/>
      <c r="J102" s="15"/>
    </row>
    <row r="103" spans="1:20" ht="18" customHeight="1" x14ac:dyDescent="0.2">
      <c r="A103" s="98" t="s">
        <v>143</v>
      </c>
      <c r="B103" s="98" t="s">
        <v>85</v>
      </c>
      <c r="C103" s="98" t="s">
        <v>177</v>
      </c>
      <c r="D103" s="99">
        <v>10</v>
      </c>
      <c r="E103" s="99"/>
      <c r="F103" s="99"/>
      <c r="H103" s="27"/>
      <c r="J103" s="15"/>
    </row>
    <row r="104" spans="1:20" ht="18" customHeight="1" x14ac:dyDescent="0.2">
      <c r="A104" s="98" t="s">
        <v>143</v>
      </c>
      <c r="B104" s="98" t="s">
        <v>86</v>
      </c>
      <c r="C104" s="98" t="s">
        <v>177</v>
      </c>
      <c r="D104" s="99">
        <v>10</v>
      </c>
      <c r="E104" s="99"/>
      <c r="F104" s="99"/>
      <c r="H104" s="27"/>
      <c r="I104" s="27"/>
      <c r="J104" s="27"/>
    </row>
    <row r="105" spans="1:20" ht="18" customHeight="1" x14ac:dyDescent="0.2">
      <c r="A105" s="6"/>
      <c r="B105" s="6"/>
      <c r="C105" s="29"/>
      <c r="D105" s="99">
        <f>SUM(D99:D104)</f>
        <v>40</v>
      </c>
      <c r="H105" s="6"/>
      <c r="I105" s="6"/>
      <c r="J105" s="29"/>
    </row>
    <row r="106" spans="1:20" ht="24.75" customHeight="1" x14ac:dyDescent="0.2">
      <c r="A106" s="117" t="s">
        <v>191</v>
      </c>
      <c r="B106" s="116"/>
      <c r="C106" s="116"/>
      <c r="D106" s="116"/>
      <c r="E106" s="116"/>
      <c r="F106" s="116"/>
      <c r="G106" s="116"/>
      <c r="H106" s="116"/>
      <c r="I106" s="116"/>
      <c r="J106" s="116"/>
      <c r="K106" s="116"/>
      <c r="L106" s="116"/>
      <c r="M106" s="116"/>
      <c r="N106" s="116"/>
      <c r="O106" s="116"/>
      <c r="P106" s="116"/>
      <c r="Q106" s="116"/>
      <c r="R106" s="116"/>
      <c r="S106" s="116"/>
      <c r="T106" s="116"/>
    </row>
  </sheetData>
  <sortState ref="A99:F102">
    <sortCondition ref="A99"/>
  </sortState>
  <customSheetViews>
    <customSheetView guid="{714A7959-130D-4D71-B877-AFD36FD7F590}" fitToPage="1" topLeftCell="A20">
      <selection activeCell="B35" sqref="B35"/>
      <rowBreaks count="1" manualBreakCount="1">
        <brk id="44" max="16383" man="1"/>
      </rowBreaks>
      <pageMargins left="0.7" right="0.7" top="0.75" bottom="0.75" header="0.3" footer="0.3"/>
      <printOptions horizontalCentered="1" verticalCentered="1"/>
      <pageSetup scale="77" fitToHeight="0" orientation="landscape"/>
    </customSheetView>
    <customSheetView guid="{8146C655-53C6-4697-958F-1E93834C430D}" scale="85" showPageBreaks="1" printArea="1" hiddenColumns="1">
      <selection sqref="A1:T1"/>
      <rowBreaks count="1" manualBreakCount="1">
        <brk id="51" max="19" man="1"/>
      </rowBreaks>
      <pageMargins left="0.02" right="0.02" top="0.02" bottom="0.02" header="0" footer="0"/>
      <printOptions horizontalCentered="1" verticalCentered="1"/>
      <pageSetup scale="61" fitToHeight="2" orientation="landscape" r:id="rId1"/>
    </customSheetView>
    <customSheetView guid="{9B8BE8D2-6F18-4D61-AB2B-80E6BE21FB62}" scale="85" topLeftCell="A34">
      <selection sqref="A1:XFD1048576"/>
      <rowBreaks count="1" manualBreakCount="1">
        <brk id="51" max="19" man="1"/>
      </rowBreaks>
      <pageMargins left="0.02" right="0.02" top="0.02" bottom="0.02" header="0" footer="0"/>
      <printOptions horizontalCentered="1" verticalCentered="1"/>
      <pageSetup scale="61" fitToHeight="2" orientation="landscape" r:id="rId2"/>
    </customSheetView>
    <customSheetView guid="{E4DC6FA4-6F7F-4D98-B987-D4F7CCAED2F2}" scale="85" showPageBreaks="1" printArea="1" topLeftCell="A16">
      <selection activeCell="A29" sqref="A29"/>
      <rowBreaks count="1" manualBreakCount="1">
        <brk id="51" max="19" man="1"/>
      </rowBreaks>
      <pageMargins left="0.02" right="0.02" top="0.02" bottom="0.02" header="0" footer="0"/>
      <printOptions horizontalCentered="1" verticalCentered="1"/>
      <pageSetup scale="61" fitToHeight="2" orientation="landscape" r:id="rId3"/>
    </customSheetView>
    <customSheetView guid="{3A6B3BBD-7E2F-4A15-8394-4D38CB7580FE}" showPageBreaks="1" printArea="1" view="pageBreakPreview" topLeftCell="A52">
      <selection activeCell="C56" sqref="C56"/>
      <rowBreaks count="1" manualBreakCount="1">
        <brk id="50" max="19" man="1"/>
      </rowBreaks>
      <pageMargins left="0.02" right="0.02" top="0.02" bottom="0.02" header="0" footer="0"/>
      <printOptions horizontalCentered="1" verticalCentered="1"/>
      <pageSetup scale="57" fitToHeight="2" orientation="landscape" r:id="rId4"/>
    </customSheetView>
  </customSheetViews>
  <mergeCells count="14">
    <mergeCell ref="F1:T1"/>
    <mergeCell ref="A50:S50"/>
    <mergeCell ref="A106:T106"/>
    <mergeCell ref="H5:T5"/>
    <mergeCell ref="A29:F30"/>
    <mergeCell ref="F51:T51"/>
    <mergeCell ref="B2:C2"/>
    <mergeCell ref="B3:C3"/>
    <mergeCell ref="J2:M2"/>
    <mergeCell ref="J3:M3"/>
    <mergeCell ref="B52:C52"/>
    <mergeCell ref="J52:M52"/>
    <mergeCell ref="B53:C53"/>
    <mergeCell ref="J53:M53"/>
  </mergeCells>
  <conditionalFormatting sqref="F72:F74 M59:M60 F65 M66:M67 F58 M70:M73 F99:F105 M99:M105 F80:F89 M80:M89">
    <cfRule type="cellIs" dxfId="4" priority="10" operator="between">
      <formula>"F"</formula>
      <formula>"F"</formula>
    </cfRule>
  </conditionalFormatting>
  <conditionalFormatting sqref="F66 F71 F57 M69 M56:M57 F59:F60 M64:M65">
    <cfRule type="cellIs" dxfId="3" priority="9" operator="between">
      <formula>"D"</formula>
      <formula>"F"</formula>
    </cfRule>
  </conditionalFormatting>
  <conditionalFormatting sqref="M77">
    <cfRule type="cellIs" dxfId="2" priority="6" operator="between">
      <formula>"F"</formula>
      <formula>"F"</formula>
    </cfRule>
  </conditionalFormatting>
  <conditionalFormatting sqref="F91:F97">
    <cfRule type="cellIs" dxfId="1" priority="4" operator="between">
      <formula>"F"</formula>
      <formula>"F"</formula>
    </cfRule>
  </conditionalFormatting>
  <conditionalFormatting sqref="M91:M97">
    <cfRule type="cellIs" dxfId="0" priority="3" operator="between">
      <formula>"F"</formula>
      <formula>"F"</formula>
    </cfRule>
  </conditionalFormatting>
  <printOptions horizontalCentered="1"/>
  <pageMargins left="0" right="0" top="0.02" bottom="0" header="0" footer="0"/>
  <pageSetup scale="58" fitToHeight="2" orientation="landscape" r:id="rId5"/>
  <rowBreaks count="1" manualBreakCount="1">
    <brk id="50" max="19"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A28"/>
  <sheetViews>
    <sheetView view="pageBreakPreview" zoomScaleSheetLayoutView="100" workbookViewId="0">
      <selection activeCell="A8" sqref="A8"/>
    </sheetView>
  </sheetViews>
  <sheetFormatPr defaultColWidth="9.140625" defaultRowHeight="15" x14ac:dyDescent="0.25"/>
  <cols>
    <col min="1" max="1" width="152.28515625" style="52" customWidth="1"/>
    <col min="2" max="3" width="9.140625" style="52"/>
    <col min="4" max="4" width="9.140625" style="52" customWidth="1"/>
    <col min="5" max="16384" width="9.140625" style="52"/>
  </cols>
  <sheetData>
    <row r="1" spans="1:1" s="45" customFormat="1" ht="14.25" x14ac:dyDescent="0.2">
      <c r="A1" s="44" t="s">
        <v>104</v>
      </c>
    </row>
    <row r="2" spans="1:1" s="45" customFormat="1" ht="25.5" x14ac:dyDescent="0.2">
      <c r="A2" s="46" t="s">
        <v>105</v>
      </c>
    </row>
    <row r="3" spans="1:1" s="45" customFormat="1" ht="12.75" x14ac:dyDescent="0.2">
      <c r="A3" s="46" t="s">
        <v>106</v>
      </c>
    </row>
    <row r="4" spans="1:1" s="45" customFormat="1" ht="12.75" x14ac:dyDescent="0.2">
      <c r="A4" s="46" t="s">
        <v>107</v>
      </c>
    </row>
    <row r="5" spans="1:1" s="47" customFormat="1" ht="25.5" x14ac:dyDescent="0.25">
      <c r="A5" s="46" t="s">
        <v>108</v>
      </c>
    </row>
    <row r="6" spans="1:1" s="45" customFormat="1" ht="12.75" x14ac:dyDescent="0.2">
      <c r="A6" s="46" t="s">
        <v>109</v>
      </c>
    </row>
    <row r="7" spans="1:1" s="45" customFormat="1" ht="12.75" x14ac:dyDescent="0.2">
      <c r="A7" s="46" t="s">
        <v>198</v>
      </c>
    </row>
    <row r="8" spans="1:1" s="45" customFormat="1" ht="12.75" x14ac:dyDescent="0.2">
      <c r="A8" s="48"/>
    </row>
    <row r="9" spans="1:1" s="45" customFormat="1" ht="14.25" x14ac:dyDescent="0.2">
      <c r="A9" s="49" t="s">
        <v>164</v>
      </c>
    </row>
    <row r="10" spans="1:1" s="45" customFormat="1" ht="63.75" x14ac:dyDescent="0.2">
      <c r="A10" s="50" t="s">
        <v>153</v>
      </c>
    </row>
    <row r="11" spans="1:1" s="45" customFormat="1" ht="12.75" x14ac:dyDescent="0.2">
      <c r="A11" s="50"/>
    </row>
    <row r="12" spans="1:1" s="45" customFormat="1" ht="12.75" x14ac:dyDescent="0.2">
      <c r="A12" s="46" t="s">
        <v>154</v>
      </c>
    </row>
    <row r="13" spans="1:1" s="45" customFormat="1" ht="12.75" x14ac:dyDescent="0.2">
      <c r="A13" s="51" t="s">
        <v>155</v>
      </c>
    </row>
    <row r="14" spans="1:1" s="45" customFormat="1" ht="12.75" x14ac:dyDescent="0.2">
      <c r="A14" s="51" t="s">
        <v>156</v>
      </c>
    </row>
    <row r="15" spans="1:1" s="45" customFormat="1" ht="12.75" x14ac:dyDescent="0.2">
      <c r="A15" s="51"/>
    </row>
    <row r="16" spans="1:1" s="45" customFormat="1" ht="12.75" x14ac:dyDescent="0.2">
      <c r="A16" s="46" t="s">
        <v>157</v>
      </c>
    </row>
    <row r="17" spans="1:1" ht="25.5" x14ac:dyDescent="0.25">
      <c r="A17" s="46" t="s">
        <v>158</v>
      </c>
    </row>
    <row r="18" spans="1:1" x14ac:dyDescent="0.25">
      <c r="A18" s="46"/>
    </row>
    <row r="19" spans="1:1" x14ac:dyDescent="0.25">
      <c r="A19" s="51" t="s">
        <v>159</v>
      </c>
    </row>
    <row r="20" spans="1:1" x14ac:dyDescent="0.25">
      <c r="A20" s="51"/>
    </row>
    <row r="21" spans="1:1" x14ac:dyDescent="0.25">
      <c r="A21" s="51" t="s">
        <v>160</v>
      </c>
    </row>
    <row r="22" spans="1:1" x14ac:dyDescent="0.25">
      <c r="A22" s="53"/>
    </row>
    <row r="23" spans="1:1" ht="25.5" x14ac:dyDescent="0.25">
      <c r="A23" s="51" t="s">
        <v>161</v>
      </c>
    </row>
    <row r="24" spans="1:1" x14ac:dyDescent="0.25">
      <c r="A24" s="53"/>
    </row>
    <row r="25" spans="1:1" x14ac:dyDescent="0.25">
      <c r="A25" s="51" t="s">
        <v>162</v>
      </c>
    </row>
    <row r="26" spans="1:1" x14ac:dyDescent="0.25">
      <c r="A26" s="51"/>
    </row>
    <row r="27" spans="1:1" x14ac:dyDescent="0.25">
      <c r="A27" s="51"/>
    </row>
    <row r="28" spans="1:1" x14ac:dyDescent="0.25">
      <c r="A28" s="54" t="s">
        <v>163</v>
      </c>
    </row>
  </sheetData>
  <customSheetViews>
    <customSheetView guid="{714A7959-130D-4D71-B877-AFD36FD7F590}" fitToPage="1">
      <selection activeCell="C26" sqref="C26"/>
      <pageMargins left="0.7" right="0.7" top="0.75" bottom="0.75" header="0.3" footer="0.3"/>
      <pageSetup scale="86" orientation="portrait"/>
    </customSheetView>
    <customSheetView guid="{8146C655-53C6-4697-958F-1E93834C430D}" showPageBreaks="1" fitToPage="1" view="pageBreakPreview">
      <selection activeCell="A15" sqref="A15"/>
      <pageMargins left="0.25" right="0.25" top="0.25" bottom="0.25" header="0.5" footer="0.5"/>
      <pageSetup scale="66" orientation="portrait" r:id="rId1"/>
    </customSheetView>
    <customSheetView guid="{9B8BE8D2-6F18-4D61-AB2B-80E6BE21FB62}" showPageBreaks="1" fitToPage="1" view="pageBreakPreview">
      <selection activeCell="A6" sqref="A6"/>
      <pageMargins left="0.25" right="0.25" top="0.25" bottom="0.25" header="0.5" footer="0.5"/>
      <pageSetup scale="66" orientation="portrait" r:id="rId2"/>
    </customSheetView>
    <customSheetView guid="{E4DC6FA4-6F7F-4D98-B987-D4F7CCAED2F2}" showPageBreaks="1" fitToPage="1" view="pageBreakPreview">
      <selection activeCell="A6" sqref="A6"/>
      <pageMargins left="0.25" right="0.25" top="0.25" bottom="0.25" header="0.5" footer="0.5"/>
      <pageSetup scale="66" orientation="portrait" r:id="rId3"/>
    </customSheetView>
    <customSheetView guid="{3A6B3BBD-7E2F-4A15-8394-4D38CB7580FE}" showPageBreaks="1" fitToPage="1" view="pageBreakPreview">
      <selection activeCell="A8" sqref="A8"/>
      <pageMargins left="0.25" right="0.25" top="0.25" bottom="0.25" header="0.5" footer="0.5"/>
      <pageSetup scale="66" orientation="portrait" r:id="rId4"/>
    </customSheetView>
  </customSheetViews>
  <pageMargins left="0.25" right="0.25" top="0.25" bottom="0.25" header="0.5" footer="0.5"/>
  <pageSetup scale="66"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57C8DDFA565A4892E11D42E05B6136" ma:contentTypeVersion="0" ma:contentTypeDescription="Create a new document." ma:contentTypeScope="" ma:versionID="caf77c485216d3647438b965e42da95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41DB741-BDBC-4317-AB13-EB17850EF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Pharmacy 6-YEAR PLAN</vt:lpstr>
      <vt:lpstr>Curriculum Notes</vt:lpstr>
      <vt:lpstr>'Pharmacy 6-YEAR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2017-05-04T19:23:57Z</cp:lastPrinted>
  <dcterms:created xsi:type="dcterms:W3CDTF">2011-09-23T19:24:55Z</dcterms:created>
  <dcterms:modified xsi:type="dcterms:W3CDTF">2017-06-01T16:36:32Z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0x010100BA57C8DDFA565A4892E11D42E05B6136</vt:lpwstr>
  </property>
</Properties>
</file>