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Upload Website\"/>
    </mc:Choice>
  </mc:AlternateContent>
  <bookViews>
    <workbookView xWindow="0" yWindow="0" windowWidth="22620" windowHeight="10455"/>
  </bookViews>
  <sheets>
    <sheet name="BSNUR.NACC" sheetId="4" r:id="rId1"/>
    <sheet name="Notes" sheetId="6" r:id="rId2"/>
  </sheets>
  <calcPr calcId="162913"/>
</workbook>
</file>

<file path=xl/calcChain.xml><?xml version="1.0" encoding="utf-8"?>
<calcChain xmlns="http://schemas.openxmlformats.org/spreadsheetml/2006/main">
  <c r="M35" i="4" l="1"/>
  <c r="L35" i="4"/>
  <c r="J35" i="4"/>
  <c r="K33" i="4" l="1"/>
  <c r="K37" i="4" s="1"/>
  <c r="K6" i="4"/>
  <c r="D6" i="4"/>
  <c r="K48" i="4" l="1"/>
  <c r="J45" i="4"/>
  <c r="D61" i="4"/>
  <c r="C58" i="4"/>
  <c r="D55" i="4"/>
  <c r="C52" i="4"/>
  <c r="C48" i="4"/>
  <c r="C45" i="4"/>
  <c r="C47" i="4"/>
  <c r="C44" i="4"/>
  <c r="K25" i="4"/>
  <c r="D24" i="4" l="1"/>
  <c r="D13" i="4" l="1"/>
  <c r="D10" i="4" l="1"/>
  <c r="D17" i="4"/>
  <c r="D21" i="4"/>
</calcChain>
</file>

<file path=xl/sharedStrings.xml><?xml version="1.0" encoding="utf-8"?>
<sst xmlns="http://schemas.openxmlformats.org/spreadsheetml/2006/main" count="190" uniqueCount="128">
  <si>
    <t>Student</t>
  </si>
  <si>
    <t>SGR Goal 1</t>
  </si>
  <si>
    <t>Written Communication</t>
  </si>
  <si>
    <t>SGR Goal 2</t>
  </si>
  <si>
    <t>Oral Communication</t>
  </si>
  <si>
    <t>SGR Goal 3</t>
  </si>
  <si>
    <t>Social Sciences/Diversity (2 Disciplines)</t>
  </si>
  <si>
    <t>SGR Goal 4</t>
  </si>
  <si>
    <t>Humanities and Arts/Diversity (2 Disciplines)</t>
  </si>
  <si>
    <t>SGR Goal 5</t>
  </si>
  <si>
    <t>Mathematics</t>
  </si>
  <si>
    <t>SGR Goal 6</t>
  </si>
  <si>
    <t>Natural Sciences</t>
  </si>
  <si>
    <t>SEM</t>
  </si>
  <si>
    <t>CR</t>
  </si>
  <si>
    <t>SPCM 101</t>
  </si>
  <si>
    <t>ENGL 101</t>
  </si>
  <si>
    <t>SGR #4</t>
  </si>
  <si>
    <t>ENGL 201</t>
  </si>
  <si>
    <t>Student ID #</t>
  </si>
  <si>
    <t>SGR #5</t>
  </si>
  <si>
    <t>Composition I</t>
  </si>
  <si>
    <t>Composition II</t>
  </si>
  <si>
    <t>Fundamentals of Speech</t>
  </si>
  <si>
    <t>CHEM 106/L</t>
  </si>
  <si>
    <t>CHEM 108/L</t>
  </si>
  <si>
    <t>HDFS 210</t>
  </si>
  <si>
    <t>Lifespan Development</t>
  </si>
  <si>
    <t>BIOL 221/L</t>
  </si>
  <si>
    <t>MICR 231/L</t>
  </si>
  <si>
    <t>CHEM 106/L or 112/L</t>
  </si>
  <si>
    <t>Human Nutrition</t>
  </si>
  <si>
    <t>CHEM 106/L &amp; 108/L OR 112/L &amp; 114/L</t>
  </si>
  <si>
    <t>BIOL 325/L</t>
  </si>
  <si>
    <t>BIOL 221/L &amp; 8 credits CHEM</t>
  </si>
  <si>
    <t>Nursing major application requirements</t>
  </si>
  <si>
    <t>The Accelerated Option is for students who have completed a bachelor's degree in any field and wish to obtain a Bachelor of Science in Nursing (BSN) degree. The program is completed in 12 months and begins once a year (August) in Sioux Falls and once a year (January) in Aberdeen. To be considered for admission, students must have a pre-nursing GPA* of 3.0 or higher and cumulative GPA of 2.8 or higher. The College of Nursing also requires a grade of "C" or higher in all coursework applied toward graduation. Meeting the minimum qualifications does not guarantee a candidate acceptance into the nursing major. Students are selected competitively based on academic score, personal statements, personal references, and an interview with the admissions committee.</t>
  </si>
  <si>
    <t>GR</t>
  </si>
  <si>
    <t>MATH 102 co-requisite</t>
  </si>
  <si>
    <t>CHEM 112/L, MATH 102 or higher</t>
  </si>
  <si>
    <t>NUTR 315</t>
  </si>
  <si>
    <t>SOC 100 Intro to Sociology, SOC 150 Social Problems, or SOC 240 Sociology of Rural America</t>
  </si>
  <si>
    <t>MATH 102 College Algebra or higher</t>
  </si>
  <si>
    <t>Chemistry Survey  &amp; Lab</t>
  </si>
  <si>
    <t>General Chemistry I  &amp; Lab</t>
  </si>
  <si>
    <t>Organic &amp; Biochemistry  &amp; Lab</t>
  </si>
  <si>
    <t>General Chemistry II &amp; Lab</t>
  </si>
  <si>
    <t>Physiology &amp; Lab</t>
  </si>
  <si>
    <t>HSC 452</t>
  </si>
  <si>
    <t>Interprofessional Issues in Health Care</t>
  </si>
  <si>
    <t xml:space="preserve">NURS 234 </t>
  </si>
  <si>
    <t xml:space="preserve">Patient-Centered Care Concepts I </t>
  </si>
  <si>
    <t>NURS 235</t>
  </si>
  <si>
    <t xml:space="preserve">Clinical Application I </t>
  </si>
  <si>
    <t>NURS 258/L</t>
  </si>
  <si>
    <t>Nursing Principles &amp; Application I: Assessment and Interventions &amp; Lab</t>
  </si>
  <si>
    <t>NURS 272</t>
  </si>
  <si>
    <t xml:space="preserve">Professional Nursing Concepts I </t>
  </si>
  <si>
    <t xml:space="preserve">NURS 323 </t>
  </si>
  <si>
    <t xml:space="preserve">Pathophysiology </t>
  </si>
  <si>
    <t xml:space="preserve">NURS 334 </t>
  </si>
  <si>
    <t xml:space="preserve">Patient-Centered Care Concepts II </t>
  </si>
  <si>
    <t>NURS 335</t>
  </si>
  <si>
    <t xml:space="preserve">Clinical Application II </t>
  </si>
  <si>
    <t xml:space="preserve">NURS 344 </t>
  </si>
  <si>
    <t xml:space="preserve">Patient-Centered Care Concepts III </t>
  </si>
  <si>
    <t xml:space="preserve">NURS 345 </t>
  </si>
  <si>
    <t xml:space="preserve">Clinical Application III </t>
  </si>
  <si>
    <t>Nsg Principles &amp; Application II: Interventions</t>
  </si>
  <si>
    <t>NURS 360</t>
  </si>
  <si>
    <t xml:space="preserve">Research and Evidence Based Practice </t>
  </si>
  <si>
    <t xml:space="preserve">NURS 372 </t>
  </si>
  <si>
    <t xml:space="preserve">Professional Nursing Concepts II </t>
  </si>
  <si>
    <t>NURS 434</t>
  </si>
  <si>
    <t xml:space="preserve">Patient-Centered Care Concepts IV </t>
  </si>
  <si>
    <t>NURS 435</t>
  </si>
  <si>
    <t xml:space="preserve">Clinical Application IV </t>
  </si>
  <si>
    <t>NURS 444/L</t>
  </si>
  <si>
    <t xml:space="preserve">Pop-Centered Care Concepts </t>
  </si>
  <si>
    <t xml:space="preserve">NURS 472 </t>
  </si>
  <si>
    <t xml:space="preserve">Professional Nursing Concepts III </t>
  </si>
  <si>
    <t xml:space="preserve">NURS 495 </t>
  </si>
  <si>
    <t xml:space="preserve">Practicum: Capstone </t>
  </si>
  <si>
    <t>MATH 095 or higher</t>
  </si>
  <si>
    <t>Other Required Courses</t>
  </si>
  <si>
    <t>Human Anatomy &amp;Lab</t>
  </si>
  <si>
    <t xml:space="preserve">30 cr. OR "B" in CHEM 106, 3.0 GPA, &amp; 30 cr. registered </t>
  </si>
  <si>
    <t>General Microbiology &amp;Lab</t>
  </si>
  <si>
    <t>PHA 321</t>
  </si>
  <si>
    <t>Pharmacology</t>
  </si>
  <si>
    <t>CHEM 108 or CHEM 114, BIOL 325 and NURS 323</t>
  </si>
  <si>
    <t>Other Coursework</t>
  </si>
  <si>
    <t>NURS 201</t>
  </si>
  <si>
    <t>Medical Terminology</t>
  </si>
  <si>
    <t>Elective</t>
  </si>
  <si>
    <t>Six of the ten pre-nursing* courses must be completed at the time of application in February for September admission and October for January admission.</t>
  </si>
  <si>
    <t>First Semester</t>
  </si>
  <si>
    <t>Second Semester</t>
  </si>
  <si>
    <t>Third Semester</t>
  </si>
  <si>
    <t>Fourth Semester</t>
  </si>
  <si>
    <t>Fifth Semester</t>
  </si>
  <si>
    <t>Population-Centered Care Concepts and Lab</t>
  </si>
  <si>
    <t>Student Phone #</t>
  </si>
  <si>
    <t>Advisor(s)</t>
  </si>
  <si>
    <t>Minimum GPA</t>
  </si>
  <si>
    <t>Minor/Career Interest</t>
  </si>
  <si>
    <t xml:space="preserve">System Gen Ed Requirements (SGR's) </t>
  </si>
  <si>
    <t>Major/College Requirements</t>
  </si>
  <si>
    <t>B.S. in Nursing
Major: Nursing (Accelerated)
2017-2018 Sample 4-Year Plan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</si>
  <si>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</si>
  <si>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</si>
  <si>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</si>
  <si>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</si>
  <si>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</si>
  <si>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</si>
  <si>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PSYC 101</t>
  </si>
  <si>
    <t xml:space="preserve">General Psychology </t>
  </si>
  <si>
    <t>NURS 119</t>
  </si>
  <si>
    <t xml:space="preserve">First Year Seminar </t>
  </si>
  <si>
    <t>NURS 358/L</t>
  </si>
  <si>
    <r>
      <rPr>
        <b/>
        <i/>
        <sz val="9"/>
        <color theme="1"/>
        <rFont val="Times New Roman"/>
        <family val="1"/>
      </rPr>
      <t>or</t>
    </r>
    <r>
      <rPr>
        <i/>
        <sz val="9"/>
        <color theme="1"/>
        <rFont val="Times New Roman"/>
        <family val="1"/>
      </rPr>
      <t xml:space="preserve"> </t>
    </r>
    <r>
      <rPr>
        <i/>
        <sz val="9"/>
        <rFont val="Times New Roman"/>
        <family val="1"/>
      </rPr>
      <t>CHEM 112/L</t>
    </r>
  </si>
  <si>
    <r>
      <rPr>
        <b/>
        <i/>
        <sz val="9"/>
        <color theme="1"/>
        <rFont val="Times New Roman"/>
        <family val="1"/>
      </rPr>
      <t>or</t>
    </r>
    <r>
      <rPr>
        <i/>
        <sz val="9"/>
        <color theme="1"/>
        <rFont val="Times New Roman"/>
        <family val="1"/>
      </rPr>
      <t xml:space="preserve"> </t>
    </r>
    <r>
      <rPr>
        <i/>
        <sz val="9"/>
        <rFont val="Times New Roman"/>
        <family val="1"/>
      </rPr>
      <t>CHEM 114/L</t>
    </r>
  </si>
  <si>
    <t>Nursing elective</t>
  </si>
  <si>
    <t>Humanities/Arts Diversity (SGR #4)</t>
  </si>
  <si>
    <t>*Pre-Nursing courses (determine pre-nursing GPA): CHEM 106/106L or 112/112L, 108/108L or 114/114L; MICR 231/231L; BIOL 221/221L, 325/325L; PSYC 101; NUTR 315; HDFS 210; STAT 281 or HSC 445; one of the following: SOC 100, 150, or 240. </t>
  </si>
  <si>
    <t xml:space="preserve">~Students who have failed (earned a “D” or “F”) two or more of the pre-nursing science courses (CHEM 106/106L or 112/112L, or 108/108L or 114/114L; MICR 231/231L; BIOL 221/221L, 325/325L), within the past 5 years will not be admitted to the Nursing Major.
~Students who have failed one pre-nursing course (CHEM 106/106L or 112/112L, 108/108L or 114/114L; MICR 231/231L; BIOL 221/221L, 325/325L; PSYC 101; NUTR 315; HDFS 210; one of the following: SOC 100, 150, or 240), repeated and failed the same course a second time will not be admitted to the Nursing Major. 
~Students who have taken Anatomy or Physiology more than seven years prior to their admission date will be required to update these courses. 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</si>
  <si>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</si>
  <si>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NURS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</si>
</sst>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7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59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quotePrefix="1" applyFont="1" applyFill="1" applyBorder="1"/>
    <xf numFmtId="0" fontId="13" fillId="0" borderId="0" xfId="0" applyFont="1" applyFill="1" applyBorder="1"/>
    <xf numFmtId="0" fontId="7" fillId="0" borderId="0" xfId="0" quotePrefix="1" applyFont="1" applyFill="1" applyBorder="1"/>
    <xf numFmtId="0" fontId="11" fillId="0" borderId="0" xfId="0" quotePrefix="1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" fontId="11" fillId="0" borderId="0" xfId="0" applyNumberFormat="1" applyFont="1" applyFill="1" applyBorder="1"/>
    <xf numFmtId="16" fontId="7" fillId="0" borderId="0" xfId="0" quotePrefix="1" applyNumberFormat="1" applyFont="1" applyFill="1" applyBorder="1" applyAlignment="1">
      <alignment horizontal="center"/>
    </xf>
    <xf numFmtId="16" fontId="7" fillId="0" borderId="0" xfId="0" applyNumberFormat="1" applyFont="1" applyFill="1" applyBorder="1"/>
    <xf numFmtId="0" fontId="5" fillId="0" borderId="0" xfId="0" quotePrefix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5" fillId="0" borderId="0" xfId="0" applyFo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21" fillId="0" borderId="0" xfId="0" applyFont="1" applyFill="1"/>
    <xf numFmtId="0" fontId="17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7" fillId="0" borderId="0" xfId="2" applyFont="1" applyFill="1" applyBorder="1"/>
    <xf numFmtId="0" fontId="17" fillId="0" borderId="0" xfId="2" applyFont="1" applyFill="1" applyBorder="1" applyAlignment="1">
      <alignment horizontal="left"/>
    </xf>
    <xf numFmtId="0" fontId="16" fillId="0" borderId="0" xfId="3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left"/>
    </xf>
    <xf numFmtId="0" fontId="17" fillId="0" borderId="1" xfId="2" applyFont="1" applyFill="1" applyBorder="1" applyAlignment="1">
      <alignment horizontal="center"/>
    </xf>
    <xf numFmtId="0" fontId="17" fillId="0" borderId="0" xfId="0" applyFont="1" applyBorder="1"/>
    <xf numFmtId="0" fontId="28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3" quotePrefix="1" applyFont="1" applyFill="1" applyBorder="1" applyAlignment="1">
      <alignment horizontal="left"/>
    </xf>
    <xf numFmtId="0" fontId="10" fillId="0" borderId="0" xfId="3" applyFont="1" applyFill="1" applyBorder="1"/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9" fillId="0" borderId="0" xfId="3" applyFont="1" applyFill="1" applyBorder="1" applyAlignment="1">
      <alignment horizontal="left"/>
    </xf>
    <xf numFmtId="0" fontId="30" fillId="0" borderId="0" xfId="3" applyFont="1" applyFill="1" applyBorder="1" applyAlignment="1">
      <alignment horizontal="left" readingOrder="1"/>
    </xf>
    <xf numFmtId="0" fontId="30" fillId="0" borderId="0" xfId="3" applyFont="1" applyFill="1" applyBorder="1" applyAlignment="1">
      <alignment horizontal="center"/>
    </xf>
    <xf numFmtId="0" fontId="17" fillId="0" borderId="0" xfId="3" applyFont="1" applyFill="1" applyBorder="1" applyAlignment="1"/>
    <xf numFmtId="0" fontId="21" fillId="0" borderId="0" xfId="3" applyFont="1" applyFill="1" applyBorder="1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1" applyFont="1" applyFill="1" applyBorder="1"/>
    <xf numFmtId="0" fontId="21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27" fillId="0" borderId="0" xfId="0" applyFont="1" applyBorder="1"/>
    <xf numFmtId="0" fontId="10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0" xfId="1" quotePrefix="1" applyFont="1" applyFill="1" applyBorder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32" fillId="0" borderId="0" xfId="0" applyFont="1" applyAlignment="1">
      <alignment vertical="center" wrapText="1"/>
    </xf>
    <xf numFmtId="0" fontId="10" fillId="0" borderId="0" xfId="3" applyFont="1" applyAlignment="1">
      <alignment horizontal="right"/>
    </xf>
    <xf numFmtId="0" fontId="10" fillId="0" borderId="3" xfId="3" applyFont="1" applyBorder="1" applyAlignment="1">
      <alignment horizontal="center" wrapText="1"/>
    </xf>
    <xf numFmtId="0" fontId="10" fillId="0" borderId="0" xfId="3" applyFont="1" applyAlignment="1">
      <alignment horizontal="right" wrapText="1"/>
    </xf>
    <xf numFmtId="0" fontId="32" fillId="0" borderId="0" xfId="0" applyFont="1"/>
    <xf numFmtId="2" fontId="18" fillId="0" borderId="4" xfId="3" applyNumberFormat="1" applyFont="1" applyBorder="1" applyAlignment="1">
      <alignment horizontal="center" wrapText="1"/>
    </xf>
    <xf numFmtId="0" fontId="17" fillId="0" borderId="0" xfId="3" applyFont="1" applyFill="1"/>
    <xf numFmtId="0" fontId="17" fillId="0" borderId="0" xfId="3" applyFont="1" applyFill="1" applyAlignment="1">
      <alignment horizontal="center"/>
    </xf>
    <xf numFmtId="2" fontId="19" fillId="0" borderId="0" xfId="3" applyNumberFormat="1" applyFont="1" applyBorder="1" applyAlignment="1">
      <alignment horizontal="center" wrapText="1"/>
    </xf>
    <xf numFmtId="0" fontId="10" fillId="0" borderId="0" xfId="3" applyFont="1" applyAlignment="1">
      <alignment horizontal="center" wrapText="1"/>
    </xf>
    <xf numFmtId="14" fontId="11" fillId="0" borderId="0" xfId="3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/>
    <xf numFmtId="0" fontId="21" fillId="0" borderId="0" xfId="0" applyFont="1" applyBorder="1"/>
    <xf numFmtId="0" fontId="21" fillId="0" borderId="0" xfId="3" applyFont="1" applyFill="1" applyAlignment="1">
      <alignment horizontal="center"/>
    </xf>
    <xf numFmtId="0" fontId="17" fillId="0" borderId="0" xfId="3" applyFont="1" applyFill="1" applyAlignment="1">
      <alignment horizontal="left"/>
    </xf>
    <xf numFmtId="0" fontId="17" fillId="3" borderId="1" xfId="0" applyFont="1" applyFill="1" applyBorder="1"/>
    <xf numFmtId="0" fontId="22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24" fillId="3" borderId="1" xfId="0" applyFont="1" applyFill="1" applyBorder="1" applyAlignment="1">
      <alignment horizontal="center"/>
    </xf>
    <xf numFmtId="0" fontId="17" fillId="2" borderId="1" xfId="0" applyFont="1" applyFill="1" applyBorder="1"/>
    <xf numFmtId="0" fontId="17" fillId="5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7" fillId="0" borderId="0" xfId="3" applyFont="1" applyFill="1" applyBorder="1" applyAlignment="1">
      <alignment horizontal="right"/>
    </xf>
    <xf numFmtId="1" fontId="21" fillId="0" borderId="1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/>
    <xf numFmtId="0" fontId="17" fillId="0" borderId="9" xfId="0" applyFont="1" applyFill="1" applyBorder="1" applyAlignment="1">
      <alignment horizontal="center"/>
    </xf>
    <xf numFmtId="0" fontId="21" fillId="0" borderId="8" xfId="1" applyFont="1" applyFill="1" applyBorder="1"/>
    <xf numFmtId="0" fontId="17" fillId="0" borderId="9" xfId="1" applyFont="1" applyFill="1" applyBorder="1" applyAlignment="1">
      <alignment horizontal="center"/>
    </xf>
    <xf numFmtId="0" fontId="10" fillId="0" borderId="5" xfId="3" applyFont="1" applyFill="1" applyBorder="1"/>
    <xf numFmtId="0" fontId="17" fillId="0" borderId="7" xfId="3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7" xfId="3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9" fillId="0" borderId="1" xfId="3" applyFont="1" applyFill="1" applyBorder="1" applyAlignment="1">
      <alignment horizontal="center"/>
    </xf>
    <xf numFmtId="0" fontId="21" fillId="0" borderId="7" xfId="3" applyFont="1" applyFill="1" applyBorder="1"/>
    <xf numFmtId="0" fontId="21" fillId="0" borderId="5" xfId="3" applyFont="1" applyFill="1" applyBorder="1"/>
    <xf numFmtId="0" fontId="17" fillId="0" borderId="8" xfId="1" applyFont="1" applyFill="1" applyBorder="1"/>
    <xf numFmtId="0" fontId="17" fillId="0" borderId="10" xfId="0" applyFont="1" applyFill="1" applyBorder="1"/>
    <xf numFmtId="0" fontId="17" fillId="0" borderId="3" xfId="0" applyFont="1" applyFill="1" applyBorder="1"/>
    <xf numFmtId="0" fontId="17" fillId="0" borderId="11" xfId="0" applyFont="1" applyFill="1" applyBorder="1"/>
    <xf numFmtId="0" fontId="29" fillId="2" borderId="1" xfId="0" applyFont="1" applyFill="1" applyBorder="1"/>
    <xf numFmtId="0" fontId="29" fillId="5" borderId="1" xfId="0" applyFont="1" applyFill="1" applyBorder="1" applyAlignment="1">
      <alignment horizontal="left"/>
    </xf>
    <xf numFmtId="0" fontId="29" fillId="5" borderId="1" xfId="0" applyFont="1" applyFill="1" applyBorder="1"/>
    <xf numFmtId="0" fontId="17" fillId="0" borderId="5" xfId="1" applyFont="1" applyFill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/>
    </xf>
    <xf numFmtId="0" fontId="35" fillId="0" borderId="8" xfId="7" applyFont="1" applyFill="1" applyBorder="1" applyAlignment="1">
      <alignment vertical="center"/>
    </xf>
    <xf numFmtId="0" fontId="35" fillId="0" borderId="0" xfId="7" applyFont="1" applyFill="1" applyBorder="1" applyAlignment="1">
      <alignment vertical="center"/>
    </xf>
    <xf numFmtId="0" fontId="35" fillId="0" borderId="9" xfId="7" applyFont="1" applyFill="1" applyBorder="1" applyAlignment="1">
      <alignment vertical="center"/>
    </xf>
    <xf numFmtId="0" fontId="29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28" fillId="0" borderId="1" xfId="3" applyFont="1" applyFill="1" applyBorder="1" applyAlignment="1">
      <alignment horizontal="left"/>
    </xf>
    <xf numFmtId="0" fontId="28" fillId="0" borderId="1" xfId="0" applyFont="1" applyFill="1" applyBorder="1"/>
    <xf numFmtId="0" fontId="27" fillId="3" borderId="1" xfId="0" applyFont="1" applyFill="1" applyBorder="1"/>
    <xf numFmtId="0" fontId="21" fillId="0" borderId="0" xfId="3" applyFont="1" applyFill="1" applyBorder="1" applyAlignment="1">
      <alignment horizontal="left"/>
    </xf>
    <xf numFmtId="0" fontId="21" fillId="0" borderId="1" xfId="3" applyFont="1" applyFill="1" applyBorder="1" applyAlignment="1">
      <alignment horizontal="left"/>
    </xf>
    <xf numFmtId="0" fontId="21" fillId="0" borderId="1" xfId="3" applyFont="1" applyFill="1" applyBorder="1" applyAlignment="1">
      <alignment horizontal="center"/>
    </xf>
    <xf numFmtId="0" fontId="10" fillId="0" borderId="0" xfId="3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3" xfId="3" applyFont="1" applyFill="1" applyBorder="1" applyAlignment="1">
      <alignment horizontal="center"/>
    </xf>
    <xf numFmtId="0" fontId="12" fillId="0" borderId="4" xfId="3" applyFont="1" applyBorder="1" applyAlignment="1">
      <alignment horizontal="center"/>
    </xf>
    <xf numFmtId="2" fontId="18" fillId="0" borderId="0" xfId="3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12" fillId="0" borderId="4" xfId="3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0" fontId="12" fillId="0" borderId="3" xfId="3" applyFont="1" applyBorder="1" applyAlignment="1">
      <alignment horizontal="center"/>
    </xf>
    <xf numFmtId="0" fontId="28" fillId="0" borderId="0" xfId="3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8">
    <cellStyle name="Hyperlink" xfId="7" builtinId="8"/>
    <cellStyle name="Normal" xfId="0" builtinId="0"/>
    <cellStyle name="Normal 2" xfId="1"/>
    <cellStyle name="Normal 3" xfId="2"/>
    <cellStyle name="Normal 3 2" xfId="3"/>
    <cellStyle name="Normal 3 3" xfId="4"/>
    <cellStyle name="Normal 3 4" xfId="6"/>
    <cellStyle name="Normal 4" xf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CC"/>
      <color rgb="FF00CC66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88901</xdr:rowOff>
    </xdr:from>
    <xdr:to>
      <xdr:col>2</xdr:col>
      <xdr:colOff>582097</xdr:colOff>
      <xdr:row>0</xdr:row>
      <xdr:rowOff>757710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1"/>
          <a:ext cx="370947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38</xdr:row>
      <xdr:rowOff>88901</xdr:rowOff>
    </xdr:from>
    <xdr:ext cx="3709474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1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9"/>
  <sheetViews>
    <sheetView tabSelected="1" zoomScaleNormal="100" workbookViewId="0">
      <selection activeCell="H33" sqref="H33"/>
    </sheetView>
  </sheetViews>
  <sheetFormatPr defaultColWidth="9.140625" defaultRowHeight="14.1" customHeight="1" x14ac:dyDescent="0.2"/>
  <cols>
    <col min="1" max="1" width="13.28515625" style="31" customWidth="1"/>
    <col min="2" max="2" width="36.28515625" style="31" customWidth="1"/>
    <col min="3" max="3" width="34.5703125" style="31" customWidth="1"/>
    <col min="4" max="6" width="4.7109375" style="22" customWidth="1"/>
    <col min="7" max="7" width="2.140625" style="22" customWidth="1"/>
    <col min="8" max="8" width="11.28515625" style="31" customWidth="1"/>
    <col min="9" max="9" width="36.28515625" style="32" customWidth="1"/>
    <col min="10" max="10" width="34.5703125" style="31" customWidth="1"/>
    <col min="11" max="13" width="4.7109375" style="22" customWidth="1"/>
    <col min="14" max="14" width="6.5703125" style="22" customWidth="1"/>
    <col min="15" max="15" width="2.7109375" style="32" customWidth="1"/>
    <col min="16" max="16" width="3.7109375" style="31" customWidth="1"/>
    <col min="17" max="16384" width="9.140625" style="31"/>
  </cols>
  <sheetData>
    <row r="1" spans="1:15" s="37" customFormat="1" ht="60.75" customHeight="1" x14ac:dyDescent="0.3">
      <c r="B1" s="149"/>
      <c r="C1" s="149"/>
      <c r="D1" s="150" t="s">
        <v>108</v>
      </c>
      <c r="E1" s="150"/>
      <c r="F1" s="150"/>
      <c r="G1" s="150"/>
      <c r="H1" s="150"/>
      <c r="I1" s="150"/>
      <c r="J1" s="150"/>
      <c r="K1" s="150"/>
      <c r="L1" s="150"/>
      <c r="M1" s="150"/>
      <c r="N1" s="67"/>
      <c r="O1" s="67"/>
    </row>
    <row r="2" spans="1:15" s="37" customFormat="1" ht="17.100000000000001" customHeight="1" x14ac:dyDescent="0.2">
      <c r="A2" s="68" t="s">
        <v>0</v>
      </c>
      <c r="B2" s="151"/>
      <c r="C2" s="151"/>
      <c r="D2" s="139" t="s">
        <v>19</v>
      </c>
      <c r="E2" s="140"/>
      <c r="F2" s="140"/>
      <c r="G2" s="140"/>
      <c r="H2" s="69"/>
      <c r="I2" s="70" t="s">
        <v>102</v>
      </c>
      <c r="J2" s="141"/>
      <c r="K2" s="141"/>
      <c r="L2" s="141"/>
      <c r="M2" s="141"/>
      <c r="O2" s="71"/>
    </row>
    <row r="3" spans="1:15" s="73" customFormat="1" ht="17.100000000000001" customHeight="1" x14ac:dyDescent="0.2">
      <c r="A3" s="68" t="s">
        <v>103</v>
      </c>
      <c r="B3" s="142"/>
      <c r="C3" s="142"/>
      <c r="D3" s="143" t="s">
        <v>104</v>
      </c>
      <c r="E3" s="144"/>
      <c r="F3" s="144"/>
      <c r="G3" s="144"/>
      <c r="H3" s="72">
        <v>2</v>
      </c>
      <c r="I3" s="70" t="s">
        <v>105</v>
      </c>
      <c r="J3" s="145"/>
      <c r="K3" s="145"/>
      <c r="L3" s="145"/>
      <c r="M3" s="145"/>
    </row>
    <row r="4" spans="1:15" s="73" customFormat="1" ht="6.75" customHeight="1" x14ac:dyDescent="0.25">
      <c r="A4" s="23"/>
      <c r="D4" s="74"/>
      <c r="E4" s="74"/>
      <c r="F4" s="74"/>
      <c r="G4" s="74"/>
      <c r="H4" s="75"/>
      <c r="I4" s="76"/>
      <c r="J4" s="76"/>
      <c r="K4" s="77"/>
      <c r="L4" s="78"/>
      <c r="M4" s="78"/>
    </row>
    <row r="5" spans="1:15" s="37" customFormat="1" ht="17.100000000000001" customHeight="1" x14ac:dyDescent="0.2">
      <c r="A5" s="55" t="s">
        <v>106</v>
      </c>
      <c r="B5" s="55"/>
      <c r="C5" s="136" t="s">
        <v>126</v>
      </c>
      <c r="D5" s="28" t="s">
        <v>14</v>
      </c>
      <c r="E5" s="28" t="s">
        <v>13</v>
      </c>
      <c r="F5" s="28" t="s">
        <v>37</v>
      </c>
      <c r="G5" s="25"/>
      <c r="H5" s="73"/>
      <c r="I5" s="73"/>
      <c r="J5" s="136" t="s">
        <v>126</v>
      </c>
      <c r="K5" s="28" t="s">
        <v>14</v>
      </c>
      <c r="L5" s="28" t="s">
        <v>13</v>
      </c>
      <c r="M5" s="28" t="s">
        <v>37</v>
      </c>
    </row>
    <row r="6" spans="1:15" s="73" customFormat="1" ht="19.5" customHeight="1" x14ac:dyDescent="0.25">
      <c r="A6" s="79" t="s">
        <v>1</v>
      </c>
      <c r="B6" s="79" t="s">
        <v>2</v>
      </c>
      <c r="D6" s="28">
        <f>SUM(D7:D8)</f>
        <v>6</v>
      </c>
      <c r="G6" s="33"/>
      <c r="H6" s="80" t="s">
        <v>107</v>
      </c>
      <c r="I6" s="80"/>
      <c r="K6" s="81">
        <f>SUM(K7:K24)</f>
        <v>59</v>
      </c>
      <c r="N6" s="82"/>
    </row>
    <row r="7" spans="1:15" s="27" customFormat="1" ht="15.75" customHeight="1" x14ac:dyDescent="0.2">
      <c r="A7" s="83" t="s">
        <v>16</v>
      </c>
      <c r="B7" s="83" t="s">
        <v>21</v>
      </c>
      <c r="C7" s="84"/>
      <c r="D7" s="85">
        <v>3</v>
      </c>
      <c r="E7" s="85"/>
      <c r="F7" s="85"/>
      <c r="G7" s="46"/>
      <c r="H7" s="119" t="s">
        <v>48</v>
      </c>
      <c r="I7" s="120" t="s">
        <v>49</v>
      </c>
      <c r="J7" s="88"/>
      <c r="K7" s="90">
        <v>2</v>
      </c>
      <c r="L7" s="90"/>
      <c r="M7" s="88"/>
      <c r="N7" s="46"/>
      <c r="O7" s="24"/>
    </row>
    <row r="8" spans="1:15" s="27" customFormat="1" ht="15.95" customHeight="1" x14ac:dyDescent="0.2">
      <c r="A8" s="83" t="s">
        <v>18</v>
      </c>
      <c r="B8" s="83" t="s">
        <v>22</v>
      </c>
      <c r="C8" s="86" t="s">
        <v>16</v>
      </c>
      <c r="D8" s="85">
        <v>3</v>
      </c>
      <c r="E8" s="85"/>
      <c r="F8" s="85"/>
      <c r="G8" s="46"/>
      <c r="H8" s="121" t="s">
        <v>50</v>
      </c>
      <c r="I8" s="120" t="s">
        <v>51</v>
      </c>
      <c r="J8" s="91"/>
      <c r="K8" s="92">
        <v>2</v>
      </c>
      <c r="L8" s="92"/>
      <c r="M8" s="92"/>
      <c r="N8" s="46"/>
      <c r="O8" s="24"/>
    </row>
    <row r="9" spans="1:15" s="27" customFormat="1" ht="15.95" customHeight="1" x14ac:dyDescent="0.2">
      <c r="C9" s="56"/>
      <c r="D9" s="46"/>
      <c r="E9" s="46"/>
      <c r="F9" s="46"/>
      <c r="G9" s="46"/>
      <c r="H9" s="121" t="s">
        <v>52</v>
      </c>
      <c r="I9" s="120" t="s">
        <v>53</v>
      </c>
      <c r="J9" s="89"/>
      <c r="K9" s="92">
        <v>2</v>
      </c>
      <c r="L9" s="92"/>
      <c r="M9" s="92"/>
      <c r="N9" s="46"/>
      <c r="O9" s="24"/>
    </row>
    <row r="10" spans="1:15" s="27" customFormat="1" ht="15.95" customHeight="1" x14ac:dyDescent="0.2">
      <c r="A10" s="55" t="s">
        <v>3</v>
      </c>
      <c r="B10" s="55" t="s">
        <v>4</v>
      </c>
      <c r="C10" s="57"/>
      <c r="D10" s="64">
        <f>D11</f>
        <v>3</v>
      </c>
      <c r="E10" s="28"/>
      <c r="F10" s="46"/>
      <c r="G10" s="46"/>
      <c r="H10" s="121" t="s">
        <v>54</v>
      </c>
      <c r="I10" s="120" t="s">
        <v>55</v>
      </c>
      <c r="J10" s="91"/>
      <c r="K10" s="92">
        <v>3</v>
      </c>
      <c r="L10" s="92"/>
      <c r="M10" s="92"/>
      <c r="N10" s="46"/>
      <c r="O10" s="24"/>
    </row>
    <row r="11" spans="1:15" s="27" customFormat="1" ht="15.95" customHeight="1" x14ac:dyDescent="0.2">
      <c r="A11" s="83" t="s">
        <v>15</v>
      </c>
      <c r="B11" s="83" t="s">
        <v>23</v>
      </c>
      <c r="C11" s="84"/>
      <c r="D11" s="85">
        <v>3</v>
      </c>
      <c r="E11" s="85"/>
      <c r="F11" s="85"/>
      <c r="G11" s="46"/>
      <c r="H11" s="121" t="s">
        <v>56</v>
      </c>
      <c r="I11" s="120" t="s">
        <v>57</v>
      </c>
      <c r="J11" s="91"/>
      <c r="K11" s="92">
        <v>2</v>
      </c>
      <c r="L11" s="92"/>
      <c r="M11" s="92"/>
      <c r="N11" s="46"/>
      <c r="O11" s="24"/>
    </row>
    <row r="12" spans="1:15" s="27" customFormat="1" ht="15.95" customHeight="1" x14ac:dyDescent="0.2">
      <c r="C12" s="56"/>
      <c r="D12" s="46"/>
      <c r="E12" s="46"/>
      <c r="F12" s="46"/>
      <c r="G12" s="46"/>
      <c r="H12" s="121" t="s">
        <v>58</v>
      </c>
      <c r="I12" s="120" t="s">
        <v>59</v>
      </c>
      <c r="J12" s="89"/>
      <c r="K12" s="92">
        <v>3</v>
      </c>
      <c r="L12" s="92"/>
      <c r="M12" s="92"/>
      <c r="N12" s="46"/>
      <c r="O12" s="24"/>
    </row>
    <row r="13" spans="1:15" s="27" customFormat="1" ht="15.95" customHeight="1" x14ac:dyDescent="0.2">
      <c r="A13" s="55" t="s">
        <v>5</v>
      </c>
      <c r="B13" s="55" t="s">
        <v>6</v>
      </c>
      <c r="C13" s="57"/>
      <c r="D13" s="64">
        <f>D14+D15</f>
        <v>6</v>
      </c>
      <c r="E13" s="28"/>
      <c r="F13" s="46"/>
      <c r="H13" s="121" t="s">
        <v>60</v>
      </c>
      <c r="I13" s="120" t="s">
        <v>61</v>
      </c>
      <c r="J13" s="89"/>
      <c r="K13" s="92">
        <v>5</v>
      </c>
      <c r="L13" s="92"/>
      <c r="M13" s="92"/>
      <c r="N13" s="46"/>
      <c r="O13" s="24"/>
    </row>
    <row r="14" spans="1:15" s="27" customFormat="1" ht="15.95" customHeight="1" x14ac:dyDescent="0.2">
      <c r="A14" s="83" t="s">
        <v>26</v>
      </c>
      <c r="B14" s="83" t="s">
        <v>27</v>
      </c>
      <c r="C14" s="84"/>
      <c r="D14" s="85">
        <v>3</v>
      </c>
      <c r="E14" s="85"/>
      <c r="F14" s="85"/>
      <c r="G14" s="46"/>
      <c r="H14" s="121" t="s">
        <v>62</v>
      </c>
      <c r="I14" s="120" t="s">
        <v>63</v>
      </c>
      <c r="J14" s="93"/>
      <c r="K14" s="90">
        <v>4</v>
      </c>
      <c r="L14" s="90"/>
      <c r="M14" s="90"/>
      <c r="N14" s="46"/>
      <c r="O14" s="24"/>
    </row>
    <row r="15" spans="1:15" s="27" customFormat="1" ht="15.95" customHeight="1" x14ac:dyDescent="0.2">
      <c r="A15" s="83" t="s">
        <v>41</v>
      </c>
      <c r="B15" s="83"/>
      <c r="C15" s="84"/>
      <c r="D15" s="85">
        <v>3</v>
      </c>
      <c r="E15" s="85"/>
      <c r="F15" s="85"/>
      <c r="G15" s="46"/>
      <c r="H15" s="121" t="s">
        <v>64</v>
      </c>
      <c r="I15" s="120" t="s">
        <v>65</v>
      </c>
      <c r="J15" s="93"/>
      <c r="K15" s="90">
        <v>5</v>
      </c>
      <c r="L15" s="90"/>
      <c r="M15" s="90"/>
      <c r="N15" s="46"/>
      <c r="O15" s="24"/>
    </row>
    <row r="16" spans="1:15" s="27" customFormat="1" ht="15.95" customHeight="1" x14ac:dyDescent="0.2">
      <c r="C16" s="56"/>
      <c r="D16" s="46"/>
      <c r="E16" s="46"/>
      <c r="F16" s="46"/>
      <c r="G16" s="46"/>
      <c r="H16" s="121" t="s">
        <v>66</v>
      </c>
      <c r="I16" s="120" t="s">
        <v>67</v>
      </c>
      <c r="J16" s="93"/>
      <c r="K16" s="90">
        <v>4</v>
      </c>
      <c r="L16" s="90"/>
      <c r="M16" s="90"/>
      <c r="N16" s="46"/>
      <c r="O16" s="24"/>
    </row>
    <row r="17" spans="1:15" s="27" customFormat="1" ht="15.95" customHeight="1" x14ac:dyDescent="0.2">
      <c r="A17" s="55" t="s">
        <v>7</v>
      </c>
      <c r="B17" s="55" t="s">
        <v>8</v>
      </c>
      <c r="C17" s="57"/>
      <c r="D17" s="64">
        <f>D18+D19</f>
        <v>6</v>
      </c>
      <c r="E17" s="28"/>
      <c r="F17" s="46"/>
      <c r="G17" s="46"/>
      <c r="H17" s="121" t="s">
        <v>119</v>
      </c>
      <c r="I17" s="120" t="s">
        <v>68</v>
      </c>
      <c r="J17" s="89"/>
      <c r="K17" s="92">
        <v>3</v>
      </c>
      <c r="L17" s="92"/>
      <c r="M17" s="92"/>
      <c r="N17" s="46"/>
      <c r="O17" s="24"/>
    </row>
    <row r="18" spans="1:15" s="27" customFormat="1" ht="15.95" customHeight="1" x14ac:dyDescent="0.2">
      <c r="A18" s="83" t="s">
        <v>17</v>
      </c>
      <c r="B18" s="83" t="s">
        <v>123</v>
      </c>
      <c r="C18" s="84"/>
      <c r="D18" s="85">
        <v>3</v>
      </c>
      <c r="E18" s="85"/>
      <c r="F18" s="85"/>
      <c r="G18" s="46"/>
      <c r="H18" s="121" t="s">
        <v>69</v>
      </c>
      <c r="I18" s="120" t="s">
        <v>70</v>
      </c>
      <c r="J18" s="93"/>
      <c r="K18" s="90">
        <v>3</v>
      </c>
      <c r="L18" s="90"/>
      <c r="M18" s="90"/>
      <c r="N18" s="46"/>
      <c r="O18" s="24"/>
    </row>
    <row r="19" spans="1:15" s="27" customFormat="1" ht="15.95" customHeight="1" x14ac:dyDescent="0.2">
      <c r="A19" s="83" t="s">
        <v>17</v>
      </c>
      <c r="B19" s="83" t="s">
        <v>123</v>
      </c>
      <c r="C19" s="84"/>
      <c r="D19" s="85">
        <v>3</v>
      </c>
      <c r="E19" s="85"/>
      <c r="F19" s="85"/>
      <c r="G19" s="46"/>
      <c r="H19" s="121" t="s">
        <v>71</v>
      </c>
      <c r="I19" s="120" t="s">
        <v>72</v>
      </c>
      <c r="J19" s="93"/>
      <c r="K19" s="90">
        <v>2</v>
      </c>
      <c r="L19" s="90"/>
      <c r="M19" s="90"/>
      <c r="N19" s="46"/>
      <c r="O19" s="24"/>
    </row>
    <row r="20" spans="1:15" s="27" customFormat="1" ht="15.95" customHeight="1" x14ac:dyDescent="0.2">
      <c r="C20" s="56"/>
      <c r="D20" s="46"/>
      <c r="E20" s="46"/>
      <c r="F20" s="46"/>
      <c r="G20" s="46"/>
      <c r="H20" s="121" t="s">
        <v>73</v>
      </c>
      <c r="I20" s="120" t="s">
        <v>74</v>
      </c>
      <c r="J20" s="93"/>
      <c r="K20" s="90">
        <v>4</v>
      </c>
      <c r="L20" s="90"/>
      <c r="M20" s="90"/>
      <c r="N20" s="46"/>
      <c r="O20" s="24"/>
    </row>
    <row r="21" spans="1:15" s="27" customFormat="1" ht="15.95" customHeight="1" x14ac:dyDescent="0.2">
      <c r="A21" s="55" t="s">
        <v>9</v>
      </c>
      <c r="B21" s="55" t="s">
        <v>10</v>
      </c>
      <c r="C21" s="57"/>
      <c r="D21" s="64">
        <f>D22</f>
        <v>3</v>
      </c>
      <c r="E21" s="28"/>
      <c r="F21" s="46"/>
      <c r="G21" s="46"/>
      <c r="H21" s="121" t="s">
        <v>75</v>
      </c>
      <c r="I21" s="120" t="s">
        <v>76</v>
      </c>
      <c r="J21" s="89"/>
      <c r="K21" s="92">
        <v>3</v>
      </c>
      <c r="L21" s="92"/>
      <c r="M21" s="92"/>
      <c r="N21" s="46"/>
      <c r="O21" s="24"/>
    </row>
    <row r="22" spans="1:15" s="27" customFormat="1" ht="15.95" customHeight="1" x14ac:dyDescent="0.2">
      <c r="A22" s="83" t="s">
        <v>20</v>
      </c>
      <c r="B22" s="83" t="s">
        <v>10</v>
      </c>
      <c r="C22" s="84" t="s">
        <v>42</v>
      </c>
      <c r="D22" s="85">
        <v>3</v>
      </c>
      <c r="E22" s="85"/>
      <c r="F22" s="85"/>
      <c r="G22" s="46"/>
      <c r="H22" s="121" t="s">
        <v>77</v>
      </c>
      <c r="I22" s="120" t="s">
        <v>101</v>
      </c>
      <c r="J22" s="88"/>
      <c r="K22" s="90">
        <v>3</v>
      </c>
      <c r="L22" s="90"/>
      <c r="M22" s="88"/>
      <c r="N22" s="46"/>
      <c r="O22" s="24"/>
    </row>
    <row r="23" spans="1:15" s="27" customFormat="1" ht="15.95" customHeight="1" x14ac:dyDescent="0.2">
      <c r="C23" s="56"/>
      <c r="D23" s="46"/>
      <c r="E23" s="46"/>
      <c r="F23" s="46"/>
      <c r="G23" s="46"/>
      <c r="H23" s="119" t="s">
        <v>79</v>
      </c>
      <c r="I23" s="120" t="s">
        <v>80</v>
      </c>
      <c r="J23" s="88"/>
      <c r="K23" s="90">
        <v>5</v>
      </c>
      <c r="L23" s="88"/>
      <c r="M23" s="88"/>
      <c r="N23" s="46"/>
      <c r="O23" s="24"/>
    </row>
    <row r="24" spans="1:15" s="27" customFormat="1" ht="15.95" customHeight="1" x14ac:dyDescent="0.2">
      <c r="A24" s="55" t="s">
        <v>11</v>
      </c>
      <c r="B24" s="55" t="s">
        <v>12</v>
      </c>
      <c r="C24" s="57"/>
      <c r="D24" s="64">
        <f>SUM(D25:D28)</f>
        <v>9</v>
      </c>
      <c r="E24" s="28"/>
      <c r="F24" s="46"/>
      <c r="G24" s="46"/>
      <c r="H24" s="119" t="s">
        <v>81</v>
      </c>
      <c r="I24" s="120" t="s">
        <v>82</v>
      </c>
      <c r="J24" s="94"/>
      <c r="K24" s="90">
        <v>4</v>
      </c>
      <c r="L24" s="88"/>
      <c r="M24" s="88"/>
      <c r="N24" s="46"/>
      <c r="O24" s="24"/>
    </row>
    <row r="25" spans="1:15" s="27" customFormat="1" ht="15.95" customHeight="1" x14ac:dyDescent="0.2">
      <c r="A25" s="83" t="s">
        <v>24</v>
      </c>
      <c r="B25" s="83" t="s">
        <v>43</v>
      </c>
      <c r="C25" s="86" t="s">
        <v>83</v>
      </c>
      <c r="D25" s="85">
        <v>4</v>
      </c>
      <c r="E25" s="87"/>
      <c r="F25" s="87"/>
      <c r="G25" s="46"/>
      <c r="H25" s="30" t="s">
        <v>84</v>
      </c>
      <c r="I25" s="30"/>
      <c r="J25" s="30"/>
      <c r="K25" s="28">
        <f>SUM(K26:K32)</f>
        <v>23</v>
      </c>
      <c r="L25" s="28"/>
      <c r="M25" s="28"/>
      <c r="N25" s="46"/>
      <c r="O25" s="24"/>
    </row>
    <row r="26" spans="1:15" s="27" customFormat="1" ht="15.95" customHeight="1" x14ac:dyDescent="0.2">
      <c r="A26" s="135" t="s">
        <v>120</v>
      </c>
      <c r="B26" s="83" t="s">
        <v>44</v>
      </c>
      <c r="C26" s="84" t="s">
        <v>38</v>
      </c>
      <c r="D26" s="85"/>
      <c r="E26" s="87"/>
      <c r="F26" s="87"/>
      <c r="G26" s="46"/>
      <c r="H26" s="129" t="s">
        <v>28</v>
      </c>
      <c r="I26" s="130" t="s">
        <v>85</v>
      </c>
      <c r="J26" s="131" t="s">
        <v>86</v>
      </c>
      <c r="K26" s="132">
        <v>4</v>
      </c>
      <c r="L26" s="132"/>
      <c r="M26" s="132"/>
      <c r="N26" s="46"/>
      <c r="O26" s="24"/>
    </row>
    <row r="27" spans="1:15" s="27" customFormat="1" ht="15.95" customHeight="1" x14ac:dyDescent="0.2">
      <c r="A27" s="83" t="s">
        <v>25</v>
      </c>
      <c r="B27" s="83" t="s">
        <v>45</v>
      </c>
      <c r="C27" s="86" t="s">
        <v>24</v>
      </c>
      <c r="D27" s="85">
        <v>5</v>
      </c>
      <c r="E27" s="87"/>
      <c r="F27" s="87"/>
      <c r="G27" s="46"/>
      <c r="H27" s="129" t="s">
        <v>33</v>
      </c>
      <c r="I27" s="130" t="s">
        <v>47</v>
      </c>
      <c r="J27" s="131" t="s">
        <v>34</v>
      </c>
      <c r="K27" s="132">
        <v>4</v>
      </c>
      <c r="L27" s="132"/>
      <c r="M27" s="132"/>
      <c r="N27" s="46"/>
      <c r="O27" s="24"/>
    </row>
    <row r="28" spans="1:15" s="27" customFormat="1" ht="15.95" customHeight="1" x14ac:dyDescent="0.2">
      <c r="A28" s="135" t="s">
        <v>121</v>
      </c>
      <c r="B28" s="83" t="s">
        <v>46</v>
      </c>
      <c r="C28" s="86" t="s">
        <v>39</v>
      </c>
      <c r="D28" s="85"/>
      <c r="E28" s="87"/>
      <c r="F28" s="87"/>
      <c r="G28" s="46"/>
      <c r="H28" s="129" t="s">
        <v>29</v>
      </c>
      <c r="I28" s="130" t="s">
        <v>87</v>
      </c>
      <c r="J28" s="131" t="s">
        <v>30</v>
      </c>
      <c r="K28" s="132">
        <v>4</v>
      </c>
      <c r="L28" s="132"/>
      <c r="M28" s="132"/>
      <c r="N28" s="46"/>
      <c r="O28" s="24"/>
    </row>
    <row r="29" spans="1:15" s="27" customFormat="1" ht="15.95" customHeight="1" x14ac:dyDescent="0.2">
      <c r="G29" s="46"/>
      <c r="H29" s="129" t="s">
        <v>117</v>
      </c>
      <c r="I29" s="130" t="s">
        <v>118</v>
      </c>
      <c r="J29" s="133"/>
      <c r="K29" s="112">
        <v>2</v>
      </c>
      <c r="L29" s="132"/>
      <c r="M29" s="132"/>
      <c r="N29" s="46"/>
      <c r="O29" s="24"/>
    </row>
    <row r="30" spans="1:15" s="27" customFormat="1" ht="15.95" customHeight="1" x14ac:dyDescent="0.2">
      <c r="A30" s="26" t="s">
        <v>111</v>
      </c>
      <c r="B30" s="46"/>
      <c r="C30" s="46"/>
      <c r="D30" s="100"/>
      <c r="E30" s="46"/>
      <c r="F30" s="46"/>
      <c r="G30" s="46"/>
      <c r="H30" s="129" t="s">
        <v>40</v>
      </c>
      <c r="I30" s="130" t="s">
        <v>31</v>
      </c>
      <c r="J30" s="131" t="s">
        <v>32</v>
      </c>
      <c r="K30" s="132">
        <v>3</v>
      </c>
      <c r="L30" s="132"/>
      <c r="M30" s="132"/>
      <c r="N30" s="46"/>
      <c r="O30" s="24"/>
    </row>
    <row r="31" spans="1:15" s="27" customFormat="1" ht="15.95" customHeight="1" x14ac:dyDescent="0.2">
      <c r="A31" s="122" t="s">
        <v>112</v>
      </c>
      <c r="B31" s="123"/>
      <c r="C31" s="123"/>
      <c r="D31" s="123"/>
      <c r="E31" s="123"/>
      <c r="F31" s="124"/>
      <c r="G31" s="46"/>
      <c r="H31" s="129" t="s">
        <v>127</v>
      </c>
      <c r="I31" s="130" t="s">
        <v>89</v>
      </c>
      <c r="J31" s="131" t="s">
        <v>90</v>
      </c>
      <c r="K31" s="132">
        <v>3</v>
      </c>
      <c r="L31" s="132"/>
      <c r="M31" s="132"/>
      <c r="N31" s="46"/>
      <c r="O31" s="24"/>
    </row>
    <row r="32" spans="1:15" s="27" customFormat="1" ht="15.95" customHeight="1" x14ac:dyDescent="0.2">
      <c r="A32" s="125" t="s">
        <v>113</v>
      </c>
      <c r="B32" s="126"/>
      <c r="C32" s="126"/>
      <c r="D32" s="126"/>
      <c r="E32" s="126"/>
      <c r="F32" s="127"/>
      <c r="G32" s="46"/>
      <c r="H32" s="129" t="s">
        <v>115</v>
      </c>
      <c r="I32" s="130" t="s">
        <v>116</v>
      </c>
      <c r="J32" s="134"/>
      <c r="K32" s="112">
        <v>3</v>
      </c>
      <c r="L32" s="132"/>
      <c r="M32" s="132"/>
      <c r="N32" s="46"/>
      <c r="O32" s="24"/>
    </row>
    <row r="33" spans="1:15" s="27" customFormat="1" ht="15.95" customHeight="1" x14ac:dyDescent="0.2">
      <c r="A33" s="101"/>
      <c r="D33" s="63"/>
      <c r="E33" s="46"/>
      <c r="F33" s="102"/>
      <c r="G33" s="46"/>
      <c r="H33" s="29" t="s">
        <v>91</v>
      </c>
      <c r="I33" s="29"/>
      <c r="J33" s="29"/>
      <c r="K33" s="65">
        <f>SUM(K34:K35)</f>
        <v>5</v>
      </c>
      <c r="L33" s="59"/>
      <c r="M33" s="60"/>
      <c r="N33" s="46"/>
      <c r="O33" s="24"/>
    </row>
    <row r="34" spans="1:15" s="27" customFormat="1" ht="15.95" customHeight="1" x14ac:dyDescent="0.2">
      <c r="A34" s="103"/>
      <c r="B34" s="58"/>
      <c r="C34" s="59"/>
      <c r="D34" s="65"/>
      <c r="E34" s="59"/>
      <c r="F34" s="104"/>
      <c r="G34" s="46"/>
      <c r="H34" s="95" t="s">
        <v>92</v>
      </c>
      <c r="I34" s="96" t="s">
        <v>93</v>
      </c>
      <c r="J34" s="96" t="s">
        <v>94</v>
      </c>
      <c r="K34" s="97">
        <v>1</v>
      </c>
      <c r="L34" s="97"/>
      <c r="M34" s="97"/>
      <c r="N34" s="46"/>
      <c r="O34" s="24"/>
    </row>
    <row r="35" spans="1:15" s="27" customFormat="1" ht="15.95" customHeight="1" x14ac:dyDescent="0.2">
      <c r="A35" s="115"/>
      <c r="B35" s="61"/>
      <c r="C35" s="61"/>
      <c r="D35" s="60"/>
      <c r="E35" s="60"/>
      <c r="F35" s="104"/>
      <c r="G35" s="46"/>
      <c r="H35" s="95" t="s">
        <v>122</v>
      </c>
      <c r="I35" s="96"/>
      <c r="J35" s="96" t="str">
        <f>IF(ISBLANK(J62)=TRUE,"",J62)</f>
        <v/>
      </c>
      <c r="K35" s="97">
        <v>4</v>
      </c>
      <c r="L35" s="97" t="str">
        <f>IF(ISBLANK(L62)=TRUE,"",L62)</f>
        <v/>
      </c>
      <c r="M35" s="97" t="str">
        <f>IF(ISBLANK(M62)=TRUE,"",M62)</f>
        <v/>
      </c>
      <c r="N35" s="46"/>
      <c r="O35" s="24"/>
    </row>
    <row r="36" spans="1:15" s="27" customFormat="1" ht="15.95" customHeight="1" x14ac:dyDescent="0.2">
      <c r="A36" s="115"/>
      <c r="B36" s="61"/>
      <c r="C36" s="60"/>
      <c r="D36" s="60"/>
      <c r="E36" s="60"/>
      <c r="F36" s="104"/>
      <c r="G36" s="46"/>
      <c r="N36" s="46"/>
      <c r="O36" s="24"/>
    </row>
    <row r="37" spans="1:15" s="27" customFormat="1" ht="15.95" customHeight="1" x14ac:dyDescent="0.2">
      <c r="A37" s="116"/>
      <c r="B37" s="117"/>
      <c r="C37" s="117"/>
      <c r="D37" s="117"/>
      <c r="E37" s="117"/>
      <c r="F37" s="118"/>
      <c r="J37" s="98" t="s">
        <v>109</v>
      </c>
      <c r="K37" s="99">
        <f>SUM(D6,D10,D13,D17,D21,D24,K6,K25,K33)</f>
        <v>120</v>
      </c>
      <c r="N37" s="46"/>
      <c r="O37" s="24"/>
    </row>
    <row r="38" spans="1:15" s="27" customFormat="1" ht="15.95" customHeight="1" x14ac:dyDescent="0.2">
      <c r="A38" s="146" t="s">
        <v>110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46"/>
      <c r="O38" s="24"/>
    </row>
    <row r="39" spans="1:15" s="37" customFormat="1" ht="60.75" customHeight="1" x14ac:dyDescent="0.3">
      <c r="B39" s="149"/>
      <c r="C39" s="149"/>
      <c r="D39" s="150" t="s">
        <v>108</v>
      </c>
      <c r="E39" s="150"/>
      <c r="F39" s="150"/>
      <c r="G39" s="150"/>
      <c r="H39" s="150"/>
      <c r="I39" s="150"/>
      <c r="J39" s="150"/>
      <c r="K39" s="150"/>
      <c r="L39" s="150"/>
      <c r="M39" s="150"/>
      <c r="N39" s="67"/>
      <c r="O39" s="67"/>
    </row>
    <row r="40" spans="1:15" s="37" customFormat="1" ht="17.100000000000001" customHeight="1" x14ac:dyDescent="0.2">
      <c r="A40" s="68" t="s">
        <v>0</v>
      </c>
      <c r="B40" s="151"/>
      <c r="C40" s="151"/>
      <c r="D40" s="139" t="s">
        <v>19</v>
      </c>
      <c r="E40" s="140"/>
      <c r="F40" s="140"/>
      <c r="G40" s="140"/>
      <c r="H40" s="69"/>
      <c r="I40" s="70" t="s">
        <v>102</v>
      </c>
      <c r="J40" s="141"/>
      <c r="K40" s="141"/>
      <c r="L40" s="141"/>
      <c r="M40" s="141"/>
      <c r="O40" s="71"/>
    </row>
    <row r="41" spans="1:15" s="73" customFormat="1" ht="17.100000000000001" customHeight="1" x14ac:dyDescent="0.2">
      <c r="A41" s="68" t="s">
        <v>103</v>
      </c>
      <c r="B41" s="142"/>
      <c r="C41" s="142"/>
      <c r="D41" s="143" t="s">
        <v>104</v>
      </c>
      <c r="E41" s="144"/>
      <c r="F41" s="144"/>
      <c r="G41" s="144"/>
      <c r="H41" s="72">
        <v>2</v>
      </c>
      <c r="I41" s="70" t="s">
        <v>105</v>
      </c>
      <c r="J41" s="145"/>
      <c r="K41" s="145"/>
      <c r="L41" s="145"/>
      <c r="M41" s="145"/>
    </row>
    <row r="42" spans="1:15" s="73" customFormat="1" ht="6.75" customHeight="1" x14ac:dyDescent="0.25">
      <c r="A42" s="23"/>
      <c r="D42" s="74"/>
      <c r="E42" s="74"/>
      <c r="F42" s="74"/>
      <c r="G42" s="74"/>
      <c r="H42" s="75"/>
      <c r="I42" s="76"/>
      <c r="J42" s="76"/>
      <c r="K42" s="77"/>
      <c r="L42" s="78"/>
      <c r="M42" s="78"/>
    </row>
    <row r="43" spans="1:15" ht="18.75" customHeight="1" x14ac:dyDescent="0.2">
      <c r="A43" s="105" t="s">
        <v>96</v>
      </c>
      <c r="B43" s="106"/>
      <c r="C43" s="137" t="s">
        <v>126</v>
      </c>
      <c r="D43" s="138" t="s">
        <v>14</v>
      </c>
      <c r="E43" s="138" t="s">
        <v>13</v>
      </c>
      <c r="F43" s="138" t="s">
        <v>37</v>
      </c>
      <c r="G43" s="34"/>
      <c r="H43" s="105" t="s">
        <v>99</v>
      </c>
      <c r="I43" s="113"/>
      <c r="J43" s="137" t="s">
        <v>126</v>
      </c>
      <c r="K43" s="138" t="s">
        <v>14</v>
      </c>
      <c r="L43" s="138" t="s">
        <v>13</v>
      </c>
      <c r="M43" s="138" t="s">
        <v>37</v>
      </c>
    </row>
    <row r="44" spans="1:15" ht="18.75" customHeight="1" x14ac:dyDescent="0.2">
      <c r="A44" s="107" t="s">
        <v>50</v>
      </c>
      <c r="B44" s="107" t="s">
        <v>51</v>
      </c>
      <c r="C44" s="107" t="str">
        <f>IF(ISBLANK(J104)=TRUE,"",J104)</f>
        <v/>
      </c>
      <c r="D44" s="108">
        <v>2</v>
      </c>
      <c r="E44" s="36"/>
      <c r="F44" s="36"/>
      <c r="G44" s="35"/>
      <c r="H44" s="110" t="s">
        <v>48</v>
      </c>
      <c r="I44" s="110" t="s">
        <v>49</v>
      </c>
      <c r="J44" s="110"/>
      <c r="K44" s="108">
        <v>2</v>
      </c>
      <c r="L44" s="36"/>
      <c r="M44" s="36"/>
    </row>
    <row r="45" spans="1:15" ht="18.75" customHeight="1" x14ac:dyDescent="0.2">
      <c r="A45" s="107" t="s">
        <v>52</v>
      </c>
      <c r="B45" s="107" t="s">
        <v>53</v>
      </c>
      <c r="C45" s="107" t="str">
        <f>IF(ISBLANK(C112)=TRUE,"",C112)</f>
        <v/>
      </c>
      <c r="D45" s="108">
        <v>2</v>
      </c>
      <c r="E45" s="36"/>
      <c r="F45" s="36"/>
      <c r="G45" s="35"/>
      <c r="H45" s="110" t="s">
        <v>73</v>
      </c>
      <c r="I45" s="110" t="s">
        <v>74</v>
      </c>
      <c r="J45" s="110" t="str">
        <f>IF(ISBLANK(J102)=TRUE,"",J102)</f>
        <v/>
      </c>
      <c r="K45" s="108">
        <v>4</v>
      </c>
      <c r="L45" s="36"/>
      <c r="M45" s="36"/>
    </row>
    <row r="46" spans="1:15" ht="18.75" customHeight="1" x14ac:dyDescent="0.2">
      <c r="A46" s="107" t="s">
        <v>54</v>
      </c>
      <c r="B46" s="107" t="s">
        <v>55</v>
      </c>
      <c r="C46" s="107"/>
      <c r="D46" s="108">
        <v>3</v>
      </c>
      <c r="E46" s="36"/>
      <c r="F46" s="36"/>
      <c r="G46" s="35"/>
      <c r="H46" s="110" t="s">
        <v>75</v>
      </c>
      <c r="I46" s="110" t="s">
        <v>76</v>
      </c>
      <c r="J46" s="110"/>
      <c r="K46" s="108">
        <v>3</v>
      </c>
      <c r="L46" s="36"/>
      <c r="M46" s="36"/>
    </row>
    <row r="47" spans="1:15" ht="18.75" customHeight="1" x14ac:dyDescent="0.2">
      <c r="A47" s="107" t="s">
        <v>56</v>
      </c>
      <c r="B47" s="107" t="s">
        <v>57</v>
      </c>
      <c r="C47" s="107" t="str">
        <f>IF(ISBLANK(C114)=TRUE,"",C114)</f>
        <v/>
      </c>
      <c r="D47" s="108">
        <v>2</v>
      </c>
      <c r="E47" s="36"/>
      <c r="F47" s="36"/>
      <c r="G47" s="35"/>
      <c r="H47" s="110" t="s">
        <v>77</v>
      </c>
      <c r="I47" s="110" t="s">
        <v>78</v>
      </c>
      <c r="J47" s="110"/>
      <c r="K47" s="108">
        <v>3</v>
      </c>
      <c r="L47" s="36"/>
      <c r="M47" s="36"/>
    </row>
    <row r="48" spans="1:15" ht="18.75" customHeight="1" x14ac:dyDescent="0.2">
      <c r="A48" s="107" t="s">
        <v>58</v>
      </c>
      <c r="B48" s="107" t="s">
        <v>59</v>
      </c>
      <c r="C48" s="107" t="str">
        <f>IF(ISBLANK(C95)=TRUE,"",C95)</f>
        <v/>
      </c>
      <c r="D48" s="108">
        <v>3</v>
      </c>
      <c r="E48" s="36"/>
      <c r="F48" s="36"/>
      <c r="G48" s="35"/>
      <c r="H48" s="40"/>
      <c r="I48" s="40"/>
      <c r="J48" s="40"/>
      <c r="K48" s="36">
        <f>SUM(K43:K47)</f>
        <v>12</v>
      </c>
      <c r="L48" s="35"/>
      <c r="M48" s="35"/>
    </row>
    <row r="49" spans="1:13" ht="18.75" customHeight="1" x14ac:dyDescent="0.2">
      <c r="A49" s="40"/>
      <c r="B49" s="45"/>
      <c r="C49" s="62"/>
      <c r="D49" s="36">
        <v>12</v>
      </c>
      <c r="E49" s="35"/>
      <c r="F49" s="35"/>
      <c r="G49" s="35"/>
      <c r="H49" s="114" t="s">
        <v>100</v>
      </c>
      <c r="I49" s="109"/>
      <c r="J49" s="38"/>
      <c r="K49" s="35"/>
      <c r="L49" s="35"/>
      <c r="M49" s="35"/>
    </row>
    <row r="50" spans="1:13" ht="18.75" customHeight="1" x14ac:dyDescent="0.2">
      <c r="A50" s="105" t="s">
        <v>97</v>
      </c>
      <c r="B50" s="109"/>
      <c r="C50" s="38"/>
      <c r="D50" s="35"/>
      <c r="E50" s="35"/>
      <c r="F50" s="35"/>
      <c r="G50" s="35"/>
      <c r="H50" s="110" t="s">
        <v>79</v>
      </c>
      <c r="I50" s="110" t="s">
        <v>80</v>
      </c>
      <c r="J50" s="110"/>
      <c r="K50" s="108">
        <v>5</v>
      </c>
      <c r="L50" s="36"/>
      <c r="M50" s="36"/>
    </row>
    <row r="51" spans="1:13" ht="18.75" customHeight="1" x14ac:dyDescent="0.2">
      <c r="A51" s="110" t="s">
        <v>60</v>
      </c>
      <c r="B51" s="110" t="s">
        <v>61</v>
      </c>
      <c r="C51" s="110"/>
      <c r="D51" s="108">
        <v>5</v>
      </c>
      <c r="E51" s="36"/>
      <c r="F51" s="36"/>
      <c r="G51" s="35"/>
      <c r="H51" s="110" t="s">
        <v>81</v>
      </c>
      <c r="I51" s="110" t="s">
        <v>82</v>
      </c>
      <c r="J51" s="110"/>
      <c r="K51" s="108">
        <v>4</v>
      </c>
      <c r="L51" s="36"/>
      <c r="M51" s="36"/>
    </row>
    <row r="52" spans="1:13" ht="18.75" customHeight="1" x14ac:dyDescent="0.2">
      <c r="A52" s="110" t="s">
        <v>62</v>
      </c>
      <c r="B52" s="110" t="s">
        <v>63</v>
      </c>
      <c r="C52" s="110" t="str">
        <f>IF(ISBLANK(C106)=TRUE,"",C106)</f>
        <v/>
      </c>
      <c r="D52" s="108">
        <v>4</v>
      </c>
      <c r="E52" s="36"/>
      <c r="F52" s="36"/>
      <c r="G52" s="35"/>
      <c r="K52" s="39">
        <v>9</v>
      </c>
      <c r="L52" s="35"/>
      <c r="M52" s="35"/>
    </row>
    <row r="53" spans="1:13" ht="18.75" customHeight="1" x14ac:dyDescent="0.2">
      <c r="A53" s="128" t="s">
        <v>119</v>
      </c>
      <c r="B53" s="110" t="s">
        <v>68</v>
      </c>
      <c r="C53" s="110"/>
      <c r="D53" s="108">
        <v>3</v>
      </c>
      <c r="E53" s="36"/>
      <c r="F53" s="36"/>
      <c r="G53" s="35"/>
      <c r="I53" s="31"/>
      <c r="K53" s="31"/>
      <c r="L53" s="31"/>
      <c r="M53" s="31"/>
    </row>
    <row r="54" spans="1:13" ht="18.75" customHeight="1" x14ac:dyDescent="0.2">
      <c r="A54" s="110" t="s">
        <v>88</v>
      </c>
      <c r="B54" s="110" t="s">
        <v>89</v>
      </c>
      <c r="C54" s="111" t="s">
        <v>90</v>
      </c>
      <c r="D54" s="108">
        <v>3</v>
      </c>
      <c r="E54" s="36"/>
      <c r="F54" s="36"/>
      <c r="G54" s="35"/>
      <c r="J54" s="98" t="s">
        <v>109</v>
      </c>
      <c r="K54" s="99"/>
      <c r="L54" s="35"/>
      <c r="M54" s="35"/>
    </row>
    <row r="55" spans="1:13" ht="18.75" customHeight="1" x14ac:dyDescent="0.2">
      <c r="A55" s="48"/>
      <c r="B55" s="49"/>
      <c r="C55" s="50"/>
      <c r="D55" s="36">
        <f>SUM(D51:D54)</f>
        <v>15</v>
      </c>
      <c r="E55" s="35"/>
      <c r="F55" s="35"/>
      <c r="G55" s="35"/>
      <c r="L55" s="35"/>
      <c r="M55" s="35"/>
    </row>
    <row r="56" spans="1:13" ht="18.75" customHeight="1" x14ac:dyDescent="0.2">
      <c r="A56" s="105" t="s">
        <v>98</v>
      </c>
      <c r="B56" s="109"/>
      <c r="C56" s="38"/>
      <c r="D56" s="35"/>
      <c r="E56" s="35"/>
      <c r="F56" s="35"/>
      <c r="G56" s="35"/>
      <c r="L56" s="35"/>
      <c r="M56" s="35"/>
    </row>
    <row r="57" spans="1:13" ht="18.75" customHeight="1" x14ac:dyDescent="0.2">
      <c r="A57" s="110" t="s">
        <v>64</v>
      </c>
      <c r="B57" s="110" t="s">
        <v>65</v>
      </c>
      <c r="C57" s="110"/>
      <c r="D57" s="108">
        <v>5</v>
      </c>
      <c r="E57" s="112"/>
      <c r="F57" s="112"/>
      <c r="G57" s="35"/>
      <c r="L57" s="35"/>
      <c r="M57" s="35"/>
    </row>
    <row r="58" spans="1:13" ht="18.75" customHeight="1" x14ac:dyDescent="0.2">
      <c r="A58" s="110" t="s">
        <v>66</v>
      </c>
      <c r="B58" s="110" t="s">
        <v>67</v>
      </c>
      <c r="C58" s="110" t="str">
        <f>IF(ISBLANK(C120)=TRUE,"",C120)</f>
        <v/>
      </c>
      <c r="D58" s="108">
        <v>4</v>
      </c>
      <c r="E58" s="112"/>
      <c r="F58" s="112"/>
      <c r="G58" s="35"/>
      <c r="H58" s="40"/>
      <c r="I58" s="40"/>
      <c r="J58" s="41"/>
      <c r="K58" s="42"/>
      <c r="L58" s="35"/>
      <c r="M58" s="35"/>
    </row>
    <row r="59" spans="1:13" ht="18.75" customHeight="1" x14ac:dyDescent="0.2">
      <c r="A59" s="110" t="s">
        <v>69</v>
      </c>
      <c r="B59" s="110" t="s">
        <v>70</v>
      </c>
      <c r="C59" s="110"/>
      <c r="D59" s="108">
        <v>3</v>
      </c>
      <c r="E59" s="112"/>
      <c r="F59" s="112"/>
      <c r="G59" s="66"/>
      <c r="H59" s="37"/>
      <c r="I59" s="38"/>
      <c r="J59" s="38"/>
      <c r="K59" s="35"/>
      <c r="L59" s="35"/>
      <c r="M59" s="35"/>
    </row>
    <row r="60" spans="1:13" ht="18.75" customHeight="1" x14ac:dyDescent="0.2">
      <c r="A60" s="110" t="s">
        <v>71</v>
      </c>
      <c r="B60" s="110" t="s">
        <v>72</v>
      </c>
      <c r="C60" s="110"/>
      <c r="D60" s="108">
        <v>2</v>
      </c>
      <c r="E60" s="112"/>
      <c r="F60" s="112"/>
      <c r="G60" s="35"/>
      <c r="H60" s="37"/>
      <c r="I60" s="38"/>
      <c r="J60" s="38"/>
      <c r="K60" s="35"/>
      <c r="L60" s="35"/>
      <c r="M60" s="35"/>
    </row>
    <row r="61" spans="1:13" ht="18.75" customHeight="1" x14ac:dyDescent="0.2">
      <c r="A61" s="27"/>
      <c r="B61" s="45"/>
      <c r="C61" s="38"/>
      <c r="D61" s="36">
        <f>SUM(D56:D60)</f>
        <v>14</v>
      </c>
      <c r="E61" s="47"/>
      <c r="F61" s="47"/>
      <c r="G61" s="35"/>
      <c r="H61" s="44"/>
      <c r="I61" s="38"/>
      <c r="J61" s="38"/>
      <c r="K61" s="35"/>
      <c r="L61" s="35"/>
      <c r="M61" s="35"/>
    </row>
    <row r="62" spans="1:13" ht="14.1" customHeight="1" x14ac:dyDescent="0.2">
      <c r="D62" s="31"/>
      <c r="E62" s="31"/>
      <c r="F62" s="31"/>
      <c r="G62" s="35"/>
      <c r="H62" s="45"/>
      <c r="I62" s="45"/>
      <c r="J62" s="45"/>
      <c r="K62" s="42"/>
      <c r="L62" s="35"/>
      <c r="M62" s="35"/>
    </row>
    <row r="63" spans="1:13" ht="25.5" customHeight="1" x14ac:dyDescent="0.2">
      <c r="A63" s="152" t="s">
        <v>114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</row>
    <row r="64" spans="1:13" ht="14.1" customHeight="1" x14ac:dyDescent="0.2">
      <c r="D64" s="31"/>
      <c r="E64" s="31"/>
      <c r="F64" s="31"/>
      <c r="G64" s="35"/>
      <c r="H64" s="45"/>
      <c r="I64" s="45"/>
      <c r="J64" s="45"/>
      <c r="K64" s="42"/>
      <c r="L64" s="35"/>
      <c r="M64" s="35"/>
    </row>
    <row r="65" spans="1:13" ht="14.1" customHeight="1" x14ac:dyDescent="0.2">
      <c r="D65" s="31"/>
      <c r="E65" s="31"/>
      <c r="F65" s="31"/>
      <c r="G65" s="35"/>
      <c r="H65" s="45"/>
      <c r="I65" s="45"/>
      <c r="J65" s="45"/>
      <c r="K65" s="42"/>
      <c r="L65" s="35"/>
      <c r="M65" s="35"/>
    </row>
    <row r="66" spans="1:13" ht="14.1" customHeight="1" x14ac:dyDescent="0.2">
      <c r="D66" s="31"/>
      <c r="E66" s="31"/>
      <c r="F66" s="31"/>
      <c r="G66" s="35"/>
      <c r="H66" s="27"/>
      <c r="I66" s="45"/>
      <c r="J66" s="38"/>
      <c r="K66" s="35"/>
      <c r="L66" s="35"/>
      <c r="M66" s="35"/>
    </row>
    <row r="67" spans="1:13" ht="14.1" customHeight="1" x14ac:dyDescent="0.2">
      <c r="A67" s="37"/>
      <c r="B67" s="38"/>
      <c r="C67" s="38"/>
      <c r="D67" s="35"/>
      <c r="E67" s="37"/>
      <c r="F67" s="43"/>
      <c r="G67" s="35"/>
      <c r="H67" s="37"/>
      <c r="I67" s="38"/>
      <c r="J67" s="38"/>
      <c r="K67" s="35"/>
      <c r="L67" s="35"/>
      <c r="M67" s="35"/>
    </row>
    <row r="68" spans="1:13" ht="14.1" customHeight="1" x14ac:dyDescent="0.25">
      <c r="A68" s="147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</row>
    <row r="69" spans="1:13" ht="14.1" customHeight="1" x14ac:dyDescent="0.2">
      <c r="A69" s="37"/>
      <c r="B69" s="43"/>
      <c r="C69" s="38"/>
      <c r="D69" s="35"/>
      <c r="E69" s="35"/>
      <c r="F69" s="35"/>
      <c r="G69" s="35"/>
      <c r="H69" s="37"/>
      <c r="I69" s="38"/>
      <c r="J69" s="38"/>
      <c r="K69" s="35"/>
      <c r="L69" s="35"/>
      <c r="M69" s="35"/>
    </row>
    <row r="70" spans="1:13" ht="14.1" customHeight="1" x14ac:dyDescent="0.2">
      <c r="A70" s="44"/>
      <c r="B70" s="38"/>
      <c r="C70" s="38"/>
      <c r="D70" s="35"/>
      <c r="E70" s="35"/>
      <c r="F70" s="35"/>
      <c r="G70" s="35"/>
      <c r="H70" s="44"/>
      <c r="I70" s="38"/>
      <c r="J70" s="38"/>
      <c r="K70" s="35"/>
      <c r="L70" s="35"/>
      <c r="M70" s="35"/>
    </row>
    <row r="71" spans="1:13" ht="14.1" customHeight="1" x14ac:dyDescent="0.2">
      <c r="A71" s="24"/>
      <c r="B71" s="24"/>
      <c r="C71" s="24"/>
      <c r="D71" s="46"/>
      <c r="E71" s="35"/>
      <c r="F71" s="35"/>
      <c r="G71" s="35"/>
      <c r="H71" s="45"/>
      <c r="I71" s="45"/>
      <c r="J71" s="45"/>
      <c r="K71" s="42"/>
      <c r="L71" s="47"/>
      <c r="M71" s="47"/>
    </row>
    <row r="72" spans="1:13" ht="14.1" customHeight="1" x14ac:dyDescent="0.2">
      <c r="A72" s="24"/>
      <c r="B72" s="24"/>
      <c r="C72" s="24"/>
      <c r="D72" s="46"/>
      <c r="E72" s="35"/>
      <c r="F72" s="35"/>
      <c r="G72" s="35"/>
      <c r="H72" s="45"/>
      <c r="I72" s="45"/>
      <c r="J72" s="45"/>
      <c r="K72" s="42"/>
      <c r="L72" s="47"/>
      <c r="M72" s="47"/>
    </row>
    <row r="73" spans="1:13" ht="14.1" customHeight="1" x14ac:dyDescent="0.2">
      <c r="A73" s="24"/>
      <c r="B73" s="24"/>
      <c r="C73" s="24"/>
      <c r="D73" s="46"/>
      <c r="E73" s="35"/>
      <c r="F73" s="35"/>
      <c r="G73" s="35"/>
      <c r="H73" s="45"/>
      <c r="I73" s="45"/>
      <c r="J73" s="45"/>
      <c r="K73" s="42"/>
      <c r="L73" s="47"/>
      <c r="M73" s="47"/>
    </row>
    <row r="74" spans="1:13" ht="14.1" customHeight="1" x14ac:dyDescent="0.2">
      <c r="A74" s="24"/>
      <c r="B74" s="24"/>
      <c r="C74" s="24"/>
      <c r="D74" s="46"/>
      <c r="E74" s="35"/>
      <c r="F74" s="35"/>
      <c r="G74" s="35"/>
      <c r="H74" s="48"/>
      <c r="I74" s="49"/>
      <c r="J74" s="50"/>
      <c r="K74" s="47"/>
      <c r="L74" s="47"/>
      <c r="M74" s="47"/>
    </row>
    <row r="75" spans="1:13" ht="14.1" customHeight="1" x14ac:dyDescent="0.2">
      <c r="A75" s="24"/>
      <c r="B75" s="24"/>
      <c r="C75" s="24"/>
      <c r="D75" s="46"/>
      <c r="E75" s="35"/>
      <c r="F75" s="35"/>
      <c r="G75" s="35"/>
      <c r="H75" s="48"/>
      <c r="I75" s="48"/>
      <c r="J75" s="50"/>
      <c r="K75" s="47"/>
      <c r="L75" s="47"/>
      <c r="M75" s="47"/>
    </row>
    <row r="76" spans="1:13" ht="14.1" customHeight="1" x14ac:dyDescent="0.2">
      <c r="A76" s="37"/>
      <c r="B76" s="51"/>
      <c r="C76" s="35"/>
      <c r="D76" s="35"/>
      <c r="E76" s="35"/>
      <c r="F76" s="35"/>
      <c r="G76" s="66"/>
      <c r="H76" s="37"/>
      <c r="I76" s="37"/>
      <c r="J76" s="37"/>
      <c r="K76" s="35"/>
      <c r="L76" s="35"/>
      <c r="M76" s="35"/>
    </row>
    <row r="77" spans="1:13" ht="14.1" customHeight="1" x14ac:dyDescent="0.2">
      <c r="A77" s="37"/>
      <c r="B77" s="37"/>
      <c r="C77" s="51"/>
      <c r="D77" s="52"/>
      <c r="E77" s="52"/>
      <c r="F77" s="52"/>
      <c r="G77" s="35"/>
      <c r="H77" s="37"/>
      <c r="I77" s="53"/>
      <c r="J77" s="54"/>
      <c r="K77" s="35"/>
      <c r="L77" s="35"/>
      <c r="M77" s="35"/>
    </row>
    <row r="78" spans="1:13" ht="14.1" customHeight="1" x14ac:dyDescent="0.2">
      <c r="A78" s="37"/>
      <c r="B78" s="53"/>
      <c r="C78" s="51"/>
      <c r="D78" s="35"/>
      <c r="E78" s="35"/>
      <c r="F78" s="35"/>
      <c r="G78" s="35"/>
      <c r="H78" s="37"/>
      <c r="I78" s="53"/>
      <c r="J78" s="35"/>
      <c r="K78" s="35"/>
      <c r="L78" s="38"/>
      <c r="M78" s="37"/>
    </row>
    <row r="79" spans="1:13" ht="14.1" customHeight="1" x14ac:dyDescent="0.2">
      <c r="A79" s="37"/>
      <c r="B79" s="35"/>
      <c r="C79" s="35"/>
      <c r="D79" s="35"/>
      <c r="E79" s="35"/>
      <c r="F79" s="37"/>
      <c r="G79" s="37"/>
      <c r="H79" s="37"/>
      <c r="I79" s="35"/>
      <c r="J79" s="35"/>
      <c r="K79" s="35"/>
      <c r="L79" s="35"/>
      <c r="M79" s="38"/>
    </row>
  </sheetData>
  <sortState ref="A57:F60">
    <sortCondition ref="A57"/>
  </sortState>
  <mergeCells count="19">
    <mergeCell ref="A38:M38"/>
    <mergeCell ref="A68:M68"/>
    <mergeCell ref="B1:C1"/>
    <mergeCell ref="D1:M1"/>
    <mergeCell ref="B2:C2"/>
    <mergeCell ref="D2:G2"/>
    <mergeCell ref="J2:M2"/>
    <mergeCell ref="B3:C3"/>
    <mergeCell ref="D3:G3"/>
    <mergeCell ref="J3:M3"/>
    <mergeCell ref="B39:C39"/>
    <mergeCell ref="A63:M63"/>
    <mergeCell ref="D39:M39"/>
    <mergeCell ref="B40:C40"/>
    <mergeCell ref="D40:G40"/>
    <mergeCell ref="J40:M40"/>
    <mergeCell ref="B41:C41"/>
    <mergeCell ref="D41:G41"/>
    <mergeCell ref="J41:M41"/>
  </mergeCells>
  <conditionalFormatting sqref="F54 F58 F45 M61:M62 M44:M45 F48:F49 M54:M55">
    <cfRule type="cellIs" dxfId="1" priority="1" operator="between">
      <formula>"D"</formula>
      <formula>"F"</formula>
    </cfRule>
  </conditionalFormatting>
  <conditionalFormatting sqref="F59:F61 M48 F53 M56:M58 F46:F47 M64:M66 F71:F75 M71:M75">
    <cfRule type="cellIs" dxfId="0" priority="2" operator="between">
      <formula>"F"</formula>
      <formula>"F"</formula>
    </cfRule>
  </conditionalFormatting>
  <hyperlinks>
    <hyperlink ref="A32" r:id="rId1" display="http://www.sdstate.edu/van-d-and-barbara-b-fishback-honors. "/>
    <hyperlink ref="A32:F32" r:id="rId2" display="http://www.sdstate.edu/van-d-and-barbara-b-fishback-honors"/>
  </hyperlinks>
  <printOptions horizontalCentered="1"/>
  <pageMargins left="0.25" right="0.25" top="0.5" bottom="0.25" header="0.3" footer="0.3"/>
  <pageSetup scale="68" fitToHeight="0" orientation="landscape" r:id="rId3"/>
  <headerFooter alignWithMargins="0"/>
  <rowBreaks count="1" manualBreakCount="1">
    <brk id="3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50"/>
  <sheetViews>
    <sheetView workbookViewId="0">
      <selection activeCell="C9" sqref="C9"/>
    </sheetView>
  </sheetViews>
  <sheetFormatPr defaultColWidth="9.140625" defaultRowHeight="15" x14ac:dyDescent="0.25"/>
  <cols>
    <col min="1" max="1" width="14.28515625" style="1" bestFit="1" customWidth="1"/>
    <col min="2" max="2" width="42" style="1" customWidth="1"/>
    <col min="3" max="3" width="52.5703125" style="1" customWidth="1"/>
    <col min="4" max="4" width="9.140625" style="5"/>
    <col min="5" max="16384" width="9.140625" style="1"/>
  </cols>
  <sheetData>
    <row r="1" spans="1:4" ht="18" customHeight="1" thickBot="1" x14ac:dyDescent="0.35">
      <c r="A1" s="153" t="s">
        <v>35</v>
      </c>
      <c r="B1" s="153"/>
      <c r="C1" s="153"/>
      <c r="D1" s="153"/>
    </row>
    <row r="2" spans="1:4" ht="12.75" customHeight="1" thickTop="1" x14ac:dyDescent="0.3">
      <c r="A2" s="2"/>
      <c r="B2" s="2"/>
      <c r="C2" s="2"/>
      <c r="D2" s="2"/>
    </row>
    <row r="3" spans="1:4" ht="99" customHeight="1" x14ac:dyDescent="0.25">
      <c r="A3" s="156" t="s">
        <v>36</v>
      </c>
      <c r="B3" s="156"/>
      <c r="C3" s="156"/>
      <c r="D3" s="156"/>
    </row>
    <row r="4" spans="1:4" ht="35.25" customHeight="1" x14ac:dyDescent="0.25">
      <c r="A4" s="156" t="s">
        <v>95</v>
      </c>
      <c r="B4" s="156"/>
      <c r="C4" s="156"/>
      <c r="D4" s="156"/>
    </row>
    <row r="5" spans="1:4" s="3" customFormat="1" ht="114.75" customHeight="1" x14ac:dyDescent="0.2">
      <c r="A5" s="158" t="s">
        <v>125</v>
      </c>
      <c r="B5" s="158"/>
      <c r="C5" s="158"/>
      <c r="D5" s="158"/>
    </row>
    <row r="6" spans="1:4" s="3" customFormat="1" ht="39" customHeight="1" x14ac:dyDescent="0.2">
      <c r="A6" s="157" t="s">
        <v>124</v>
      </c>
      <c r="B6" s="157"/>
      <c r="C6" s="157"/>
      <c r="D6" s="157"/>
    </row>
    <row r="7" spans="1:4" s="3" customFormat="1" ht="15" customHeight="1" x14ac:dyDescent="0.3">
      <c r="A7" s="4"/>
      <c r="B7" s="2"/>
      <c r="C7" s="2"/>
      <c r="D7" s="2"/>
    </row>
    <row r="8" spans="1:4" s="3" customFormat="1" ht="15" customHeight="1" x14ac:dyDescent="0.25">
      <c r="A8" s="5"/>
      <c r="B8" s="5"/>
      <c r="C8" s="6"/>
      <c r="D8" s="5"/>
    </row>
    <row r="9" spans="1:4" s="3" customFormat="1" ht="15" customHeight="1" x14ac:dyDescent="0.2">
      <c r="C9" s="7"/>
      <c r="D9" s="8"/>
    </row>
    <row r="10" spans="1:4" s="3" customFormat="1" ht="15" customHeight="1" x14ac:dyDescent="0.2">
      <c r="C10" s="7"/>
      <c r="D10" s="9"/>
    </row>
    <row r="11" spans="1:4" s="3" customFormat="1" ht="15" customHeight="1" x14ac:dyDescent="0.2">
      <c r="D11" s="8"/>
    </row>
    <row r="12" spans="1:4" s="3" customFormat="1" ht="15" customHeight="1" x14ac:dyDescent="0.3">
      <c r="A12" s="4"/>
      <c r="B12" s="2"/>
      <c r="C12" s="2"/>
      <c r="D12" s="2"/>
    </row>
    <row r="13" spans="1:4" s="3" customFormat="1" ht="15" customHeight="1" x14ac:dyDescent="0.25">
      <c r="A13" s="5"/>
      <c r="B13" s="5"/>
      <c r="C13" s="6"/>
      <c r="D13" s="5"/>
    </row>
    <row r="14" spans="1:4" s="3" customFormat="1" ht="15" customHeight="1" x14ac:dyDescent="0.2">
      <c r="C14" s="10"/>
      <c r="D14" s="8"/>
    </row>
    <row r="15" spans="1:4" s="3" customFormat="1" ht="15" customHeight="1" x14ac:dyDescent="0.2">
      <c r="C15" s="10"/>
      <c r="D15" s="8"/>
    </row>
    <row r="16" spans="1:4" s="3" customFormat="1" ht="15" customHeight="1" x14ac:dyDescent="0.2">
      <c r="C16" s="11"/>
      <c r="D16" s="8"/>
    </row>
    <row r="17" spans="1:4" s="3" customFormat="1" ht="15" customHeight="1" x14ac:dyDescent="0.2">
      <c r="C17" s="7"/>
      <c r="D17" s="8"/>
    </row>
    <row r="18" spans="1:4" s="3" customFormat="1" ht="15" customHeight="1" x14ac:dyDescent="0.3">
      <c r="A18" s="4"/>
      <c r="B18" s="2"/>
      <c r="C18" s="2"/>
      <c r="D18" s="2"/>
    </row>
    <row r="19" spans="1:4" s="3" customFormat="1" ht="15" customHeight="1" x14ac:dyDescent="0.25">
      <c r="A19" s="5"/>
      <c r="B19" s="5"/>
      <c r="C19" s="6"/>
      <c r="D19" s="5"/>
    </row>
    <row r="20" spans="1:4" s="3" customFormat="1" ht="15" customHeight="1" x14ac:dyDescent="0.2">
      <c r="C20" s="7"/>
      <c r="D20" s="8"/>
    </row>
    <row r="21" spans="1:4" s="3" customFormat="1" ht="15" customHeight="1" x14ac:dyDescent="0.2">
      <c r="C21" s="7"/>
      <c r="D21" s="8"/>
    </row>
    <row r="22" spans="1:4" s="3" customFormat="1" ht="15" customHeight="1" x14ac:dyDescent="0.2">
      <c r="C22" s="10"/>
      <c r="D22" s="8"/>
    </row>
    <row r="23" spans="1:4" s="3" customFormat="1" ht="15" customHeight="1" x14ac:dyDescent="0.2">
      <c r="C23" s="7"/>
      <c r="D23" s="8"/>
    </row>
    <row r="24" spans="1:4" s="3" customFormat="1" ht="15" customHeight="1" x14ac:dyDescent="0.25">
      <c r="A24" s="154"/>
      <c r="B24" s="155"/>
      <c r="C24" s="155"/>
      <c r="D24" s="155"/>
    </row>
    <row r="25" spans="1:4" s="3" customFormat="1" ht="15" customHeight="1" x14ac:dyDescent="0.25">
      <c r="A25" s="12"/>
      <c r="C25" s="7"/>
      <c r="D25" s="8"/>
    </row>
    <row r="26" spans="1:4" s="3" customFormat="1" ht="15" customHeight="1" x14ac:dyDescent="0.25">
      <c r="A26" s="5"/>
      <c r="B26" s="5"/>
      <c r="C26" s="6"/>
      <c r="D26" s="5"/>
    </row>
    <row r="27" spans="1:4" s="3" customFormat="1" ht="15" customHeight="1" x14ac:dyDescent="0.2">
      <c r="C27" s="13"/>
      <c r="D27" s="8"/>
    </row>
    <row r="28" spans="1:4" s="3" customFormat="1" ht="15" customHeight="1" x14ac:dyDescent="0.2">
      <c r="C28" s="14"/>
      <c r="D28" s="8"/>
    </row>
    <row r="29" spans="1:4" s="3" customFormat="1" ht="15" customHeight="1" x14ac:dyDescent="0.2">
      <c r="C29" s="14"/>
      <c r="D29" s="8"/>
    </row>
    <row r="30" spans="1:4" s="3" customFormat="1" ht="15" customHeight="1" x14ac:dyDescent="0.2">
      <c r="C30" s="7"/>
      <c r="D30" s="8"/>
    </row>
    <row r="31" spans="1:4" s="3" customFormat="1" ht="15" customHeight="1" x14ac:dyDescent="0.2">
      <c r="C31" s="7"/>
      <c r="D31" s="8"/>
    </row>
    <row r="32" spans="1:4" s="3" customFormat="1" ht="15" customHeight="1" x14ac:dyDescent="0.2">
      <c r="C32" s="10"/>
      <c r="D32" s="8"/>
    </row>
    <row r="33" spans="1:4" s="3" customFormat="1" ht="15" customHeight="1" x14ac:dyDescent="0.2">
      <c r="D33" s="9"/>
    </row>
    <row r="34" spans="1:4" s="15" customFormat="1" ht="15" customHeight="1" x14ac:dyDescent="0.25">
      <c r="A34" s="12"/>
      <c r="C34" s="16"/>
      <c r="D34" s="17"/>
    </row>
    <row r="35" spans="1:4" s="3" customFormat="1" ht="15" customHeight="1" x14ac:dyDescent="0.25">
      <c r="A35" s="5"/>
      <c r="B35" s="5"/>
      <c r="C35" s="6"/>
      <c r="D35" s="5"/>
    </row>
    <row r="36" spans="1:4" s="3" customFormat="1" ht="15" customHeight="1" x14ac:dyDescent="0.2">
      <c r="C36" s="7"/>
      <c r="D36" s="8"/>
    </row>
    <row r="37" spans="1:4" s="3" customFormat="1" ht="15" customHeight="1" x14ac:dyDescent="0.2">
      <c r="D37" s="8"/>
    </row>
    <row r="38" spans="1:4" s="3" customFormat="1" ht="15" customHeight="1" x14ac:dyDescent="0.2">
      <c r="C38" s="10"/>
      <c r="D38" s="8"/>
    </row>
    <row r="39" spans="1:4" s="3" customFormat="1" ht="15" customHeight="1" x14ac:dyDescent="0.2">
      <c r="C39" s="10"/>
      <c r="D39" s="8"/>
    </row>
    <row r="40" spans="1:4" s="3" customFormat="1" ht="15" customHeight="1" x14ac:dyDescent="0.2">
      <c r="C40" s="11"/>
      <c r="D40" s="8"/>
    </row>
    <row r="41" spans="1:4" s="3" customFormat="1" ht="15" customHeight="1" x14ac:dyDescent="0.2">
      <c r="C41" s="18"/>
      <c r="D41" s="19"/>
    </row>
    <row r="42" spans="1:4" s="3" customFormat="1" ht="15" customHeight="1" x14ac:dyDescent="0.2">
      <c r="C42" s="20"/>
      <c r="D42" s="19"/>
    </row>
    <row r="43" spans="1:4" s="3" customFormat="1" ht="15" customHeight="1" x14ac:dyDescent="0.2">
      <c r="D43" s="19"/>
    </row>
    <row r="44" spans="1:4" ht="15" customHeight="1" x14ac:dyDescent="0.25">
      <c r="D44" s="21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6">
    <mergeCell ref="A1:D1"/>
    <mergeCell ref="A24:D24"/>
    <mergeCell ref="A3:D3"/>
    <mergeCell ref="A6:D6"/>
    <mergeCell ref="A5:D5"/>
    <mergeCell ref="A4:D4"/>
  </mergeCells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7603D-9A91-47D4-87BA-BDA0908C8E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0231A-FE0E-4372-AA01-7A293CF4C5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DBA0C2-9D53-494B-89A3-0380D68E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BSNUR.NACC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2017-06-01T16:33:19Z</cp:lastPrinted>
  <dcterms:created xsi:type="dcterms:W3CDTF">2011-09-23T19:24:55Z</dcterms:created>
  <dcterms:modified xsi:type="dcterms:W3CDTF">2017-08-25T21:57:09Z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