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M:\VPAcAff\curriculum\Academic Advising Guide Sheets\2017-2018 Guide Sheets\ABS\"/>
    </mc:Choice>
  </mc:AlternateContent>
  <bookViews>
    <workbookView xWindow="0" yWindow="0" windowWidth="16665" windowHeight="10020" tabRatio="933"/>
  </bookViews>
  <sheets>
    <sheet name="Microbiology - Chemistry Minor" sheetId="10" r:id="rId1"/>
  </sheets>
  <definedNames>
    <definedName name="_xlnm.Print_Area" localSheetId="0">'Microbiology - Chemistry Minor'!$A$1:$M$85</definedName>
  </definedName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65" i="10" l="1"/>
  <c r="K74" i="10" l="1"/>
  <c r="D65" i="10"/>
  <c r="K56" i="10"/>
  <c r="D56" i="10"/>
  <c r="H27" i="10"/>
  <c r="D19" i="10"/>
  <c r="D18" i="10"/>
  <c r="K14" i="10"/>
  <c r="K15" i="10"/>
  <c r="K16" i="10"/>
  <c r="K17" i="10"/>
  <c r="K8" i="10"/>
  <c r="K9" i="10"/>
  <c r="K10" i="10"/>
  <c r="K11" i="10"/>
  <c r="K24" i="10"/>
  <c r="K12" i="10"/>
  <c r="K18" i="10"/>
  <c r="K19" i="10"/>
  <c r="K20" i="10"/>
  <c r="K21" i="10"/>
  <c r="K22" i="10"/>
  <c r="K30" i="10"/>
  <c r="K31" i="10"/>
  <c r="K28" i="10"/>
  <c r="K32" i="10"/>
  <c r="K29" i="10"/>
  <c r="K25" i="10"/>
  <c r="K26" i="10"/>
  <c r="K23" i="10"/>
  <c r="K41" i="10"/>
  <c r="D7" i="10"/>
  <c r="D8" i="10"/>
  <c r="D11" i="10"/>
  <c r="D10" i="10" s="1"/>
  <c r="D14" i="10"/>
  <c r="D15" i="10"/>
  <c r="D21" i="10"/>
  <c r="D25" i="10"/>
  <c r="D24" i="10" s="1"/>
  <c r="D26" i="10"/>
  <c r="I27" i="10"/>
  <c r="M41" i="10"/>
  <c r="L41" i="10"/>
  <c r="J41" i="10"/>
  <c r="I41" i="10"/>
  <c r="H41" i="10"/>
  <c r="M23" i="10"/>
  <c r="L23" i="10"/>
  <c r="J23" i="10"/>
  <c r="I23" i="10"/>
  <c r="H23" i="10"/>
  <c r="M26" i="10"/>
  <c r="L26" i="10"/>
  <c r="J26" i="10"/>
  <c r="I26" i="10"/>
  <c r="H26" i="10"/>
  <c r="M25" i="10"/>
  <c r="L25" i="10"/>
  <c r="J25" i="10"/>
  <c r="I25" i="10"/>
  <c r="H25" i="10"/>
  <c r="M29" i="10"/>
  <c r="L29" i="10"/>
  <c r="J29" i="10"/>
  <c r="I29" i="10"/>
  <c r="H29" i="10"/>
  <c r="M32" i="10"/>
  <c r="L32" i="10"/>
  <c r="J32" i="10"/>
  <c r="I32" i="10"/>
  <c r="H32" i="10"/>
  <c r="M28" i="10"/>
  <c r="L28" i="10"/>
  <c r="J28" i="10"/>
  <c r="I28" i="10"/>
  <c r="H28" i="10"/>
  <c r="M31" i="10"/>
  <c r="L31" i="10"/>
  <c r="J31" i="10"/>
  <c r="I31" i="10"/>
  <c r="H31" i="10"/>
  <c r="M30" i="10"/>
  <c r="L30" i="10"/>
  <c r="J30" i="10"/>
  <c r="I30" i="10"/>
  <c r="H30" i="10"/>
  <c r="M22" i="10"/>
  <c r="L22" i="10"/>
  <c r="J22" i="10"/>
  <c r="I22" i="10"/>
  <c r="H22" i="10"/>
  <c r="M21" i="10"/>
  <c r="L21" i="10"/>
  <c r="J21" i="10"/>
  <c r="I21" i="10"/>
  <c r="H21" i="10"/>
  <c r="M20" i="10"/>
  <c r="L20" i="10"/>
  <c r="J20" i="10"/>
  <c r="I20" i="10"/>
  <c r="H20" i="10"/>
  <c r="M19" i="10"/>
  <c r="L19" i="10"/>
  <c r="J19" i="10"/>
  <c r="I19" i="10"/>
  <c r="H19" i="10"/>
  <c r="M18" i="10"/>
  <c r="L18" i="10"/>
  <c r="J18" i="10"/>
  <c r="I18" i="10"/>
  <c r="H18" i="10"/>
  <c r="M12" i="10"/>
  <c r="L12" i="10"/>
  <c r="J12" i="10"/>
  <c r="I12" i="10"/>
  <c r="H12" i="10"/>
  <c r="M24" i="10"/>
  <c r="L24" i="10"/>
  <c r="J24" i="10"/>
  <c r="I24" i="10"/>
  <c r="H24" i="10"/>
  <c r="M11" i="10"/>
  <c r="L11" i="10"/>
  <c r="J11" i="10"/>
  <c r="I11" i="10"/>
  <c r="H11" i="10"/>
  <c r="M10" i="10"/>
  <c r="L10" i="10"/>
  <c r="J10" i="10"/>
  <c r="I10" i="10"/>
  <c r="H10" i="10"/>
  <c r="M9" i="10"/>
  <c r="L9" i="10"/>
  <c r="J9" i="10"/>
  <c r="I9" i="10"/>
  <c r="H9" i="10"/>
  <c r="M8" i="10"/>
  <c r="L8" i="10"/>
  <c r="J8" i="10"/>
  <c r="I8" i="10"/>
  <c r="H8" i="10"/>
  <c r="M17" i="10"/>
  <c r="L17" i="10"/>
  <c r="J17" i="10"/>
  <c r="I17" i="10"/>
  <c r="H17" i="10"/>
  <c r="M16" i="10"/>
  <c r="L16" i="10"/>
  <c r="J16" i="10"/>
  <c r="I16" i="10"/>
  <c r="H16" i="10"/>
  <c r="M15" i="10"/>
  <c r="L15" i="10"/>
  <c r="J15" i="10"/>
  <c r="I15" i="10"/>
  <c r="H15" i="10"/>
  <c r="M14" i="10"/>
  <c r="L14" i="10"/>
  <c r="J14" i="10"/>
  <c r="I14" i="10"/>
  <c r="H14" i="10"/>
  <c r="F26" i="10"/>
  <c r="E26" i="10"/>
  <c r="C26" i="10"/>
  <c r="B26" i="10"/>
  <c r="A26" i="10"/>
  <c r="F25" i="10"/>
  <c r="E25" i="10"/>
  <c r="C25" i="10"/>
  <c r="B25" i="10"/>
  <c r="A25" i="10"/>
  <c r="F22" i="10"/>
  <c r="E22" i="10"/>
  <c r="F19" i="10"/>
  <c r="E19" i="10"/>
  <c r="C19" i="10"/>
  <c r="B19" i="10"/>
  <c r="F18" i="10"/>
  <c r="E18" i="10"/>
  <c r="C18" i="10"/>
  <c r="B18" i="10"/>
  <c r="A18" i="10"/>
  <c r="F15" i="10"/>
  <c r="E15" i="10"/>
  <c r="C15" i="10"/>
  <c r="B15" i="10"/>
  <c r="A15" i="10"/>
  <c r="F14" i="10"/>
  <c r="E14" i="10"/>
  <c r="C14" i="10"/>
  <c r="F11" i="10"/>
  <c r="E11" i="10"/>
  <c r="C11" i="10"/>
  <c r="B11" i="10"/>
  <c r="A11" i="10"/>
  <c r="F8" i="10"/>
  <c r="E8" i="10"/>
  <c r="C8" i="10"/>
  <c r="B8" i="10"/>
  <c r="A8" i="10"/>
  <c r="F7" i="10"/>
  <c r="E7" i="10"/>
  <c r="C7" i="10"/>
  <c r="B7" i="10"/>
  <c r="A7" i="10"/>
  <c r="D6" i="10"/>
  <c r="D17" i="10"/>
  <c r="D13" i="10" l="1"/>
  <c r="K6" i="10"/>
</calcChain>
</file>

<file path=xl/sharedStrings.xml><?xml version="1.0" encoding="utf-8"?>
<sst xmlns="http://schemas.openxmlformats.org/spreadsheetml/2006/main" count="217" uniqueCount="163">
  <si>
    <t>Student</t>
  </si>
  <si>
    <t>Minimum GPA</t>
  </si>
  <si>
    <t>CR</t>
  </si>
  <si>
    <t>SEM</t>
  </si>
  <si>
    <t>ENGL 101</t>
  </si>
  <si>
    <t>SPCM 101</t>
  </si>
  <si>
    <t>ENGL 201</t>
  </si>
  <si>
    <t>Composition II (SGR 1)</t>
  </si>
  <si>
    <t>SGR Goal 1</t>
  </si>
  <si>
    <t>GR</t>
  </si>
  <si>
    <t>SGR Goal 2</t>
  </si>
  <si>
    <t>Oral Communication (3 credits)</t>
  </si>
  <si>
    <t>SGR Goal 3</t>
  </si>
  <si>
    <t>Social Sciences/Diversity (2 Disciplines, 6 credits)</t>
  </si>
  <si>
    <t>SGR Goal 4</t>
  </si>
  <si>
    <t>Humanities and Arts/Diversity (2 Disciplines, 6 credits)</t>
  </si>
  <si>
    <t>SGR Goal 5</t>
  </si>
  <si>
    <t>Mathematics (3 credits)</t>
  </si>
  <si>
    <t>SGR Goal 6</t>
  </si>
  <si>
    <t>Natural Sciences (6 credits)</t>
  </si>
  <si>
    <t>Fall semester only</t>
  </si>
  <si>
    <t>CHEM 112</t>
  </si>
  <si>
    <t>General Chemistry I</t>
  </si>
  <si>
    <t>CHEM 112L</t>
  </si>
  <si>
    <t>General Chemistry I Lab</t>
  </si>
  <si>
    <t>F/S/Su</t>
  </si>
  <si>
    <t>Compostion I (SGR 1)</t>
  </si>
  <si>
    <t>Seminar</t>
  </si>
  <si>
    <t>CHEM 114</t>
  </si>
  <si>
    <t>CHEM 114L</t>
  </si>
  <si>
    <t>General Chemistry II Lab</t>
  </si>
  <si>
    <t>Introduction to Speech (SGR 2)</t>
  </si>
  <si>
    <t>Spring only</t>
  </si>
  <si>
    <t>BIOL 202</t>
  </si>
  <si>
    <t>Genetics and Organismal Biology</t>
  </si>
  <si>
    <t>BIOL 202L</t>
  </si>
  <si>
    <t>CHEM 326</t>
  </si>
  <si>
    <t>Organic Chemistry I</t>
  </si>
  <si>
    <t>CHEM 326L</t>
  </si>
  <si>
    <t>Organic Chemistry I Lab</t>
  </si>
  <si>
    <t>BIOL 204</t>
  </si>
  <si>
    <t>BIOL 204L</t>
  </si>
  <si>
    <t>CHEM 328</t>
  </si>
  <si>
    <t xml:space="preserve">CHEM 328L </t>
  </si>
  <si>
    <t>Genetics and Cellular Biology</t>
  </si>
  <si>
    <t>Genetics and Cellular Biology Lab</t>
  </si>
  <si>
    <t>Research and/or Internship</t>
  </si>
  <si>
    <t>CHEM 464</t>
  </si>
  <si>
    <t>CHEM 466</t>
  </si>
  <si>
    <t>ENGL 379</t>
  </si>
  <si>
    <t>Biochemistry Lab</t>
  </si>
  <si>
    <t>MICR 439</t>
  </si>
  <si>
    <t>Electives</t>
  </si>
  <si>
    <t>Shadowing or Internship</t>
  </si>
  <si>
    <t>SGR 3</t>
  </si>
  <si>
    <t>Recommended for summer</t>
  </si>
  <si>
    <t>SGR 4</t>
  </si>
  <si>
    <t>Biochemistry</t>
  </si>
  <si>
    <t>Medical/Vet Immunology</t>
  </si>
  <si>
    <t>MATH</t>
  </si>
  <si>
    <t>Organic Chemistry II Lab</t>
  </si>
  <si>
    <t>Organic Chemistry II</t>
  </si>
  <si>
    <t>Microbial Physiology</t>
  </si>
  <si>
    <t xml:space="preserve">Spring semester only. </t>
  </si>
  <si>
    <t>Microbial Physiology Lab</t>
  </si>
  <si>
    <t>Molecular and Microbial Genetics</t>
  </si>
  <si>
    <t>MICR 332</t>
  </si>
  <si>
    <t>MICR 332L</t>
  </si>
  <si>
    <t>Consider PHIL 220 or see catalog for list</t>
  </si>
  <si>
    <t>Infectious Disease elective</t>
  </si>
  <si>
    <t>See list in catalog</t>
  </si>
  <si>
    <t>3-4 credits, course depending</t>
  </si>
  <si>
    <t>Fall semester only. Not required, but highly recommended.</t>
  </si>
  <si>
    <t>consider internship/research credits</t>
  </si>
  <si>
    <t>First Year Fall Courses</t>
  </si>
  <si>
    <t>First Year Spring Courses</t>
  </si>
  <si>
    <t>Second Year Spring Courses</t>
  </si>
  <si>
    <t>Second Year Fall Courses</t>
  </si>
  <si>
    <t>Third Year Fall Course</t>
  </si>
  <si>
    <t>Third Year Spring Courses</t>
  </si>
  <si>
    <t>Fourth Year Fall Courses</t>
  </si>
  <si>
    <t>Fourth Year Spring Courses</t>
  </si>
  <si>
    <t xml:space="preserve">Math </t>
  </si>
  <si>
    <t>Technical Communications (BIOL/MICR Section)</t>
  </si>
  <si>
    <t>MICR 490</t>
  </si>
  <si>
    <t>Humanities and Arts/Diversity</t>
  </si>
  <si>
    <t>Social Sciences/Diversity</t>
  </si>
  <si>
    <t>General Chemistry II</t>
  </si>
  <si>
    <t>Genetics and Organismal Biology Lab</t>
  </si>
  <si>
    <t>BIOL 151/L</t>
  </si>
  <si>
    <t>General Biology I and Lab</t>
  </si>
  <si>
    <t>BIOL 153/L</t>
  </si>
  <si>
    <t>General Biology II and Lab</t>
  </si>
  <si>
    <t>102 and 120, or 115 or 121-121L, or 123</t>
  </si>
  <si>
    <t>BIOL 290 or MICR 290</t>
  </si>
  <si>
    <t>STAT 281 or MATH 125</t>
  </si>
  <si>
    <t>Introduction to Statistics or Calculus II</t>
  </si>
  <si>
    <t>MICR 448</t>
  </si>
  <si>
    <t>MATH 102 and 120, or MATH 115, or 121-121L, or 123</t>
  </si>
  <si>
    <t>MICR 414/L Anaerobic Microbiology and Lab (3), MICR 450 Applied Microbiology and Biotechnology (3), MICR 421/L Soil Microbiology and Lab (3), MICR 310/L Environmental Microbiology and Lab (4), MICR 311/L Food Microbiology and Lab (4)</t>
  </si>
  <si>
    <t>BIOL 467/L Parasitology and Lab (3), MICR 424 Medical and Veterinary Virology (3), MICR 434 Medical Microbiology (3), MICR 440L Infectious Disease Lab (3)</t>
  </si>
  <si>
    <t>Other Suggested Coursework or Electives to reach 120 total credits:</t>
  </si>
  <si>
    <t>Applied and Environmental Microbiology elective</t>
  </si>
  <si>
    <t>MICR 438L</t>
  </si>
  <si>
    <t>Techniques in Molecular Biology Laboratory</t>
  </si>
  <si>
    <r>
      <rPr>
        <b/>
        <sz val="9"/>
        <rFont val="Times New Roman"/>
        <family val="1"/>
      </rPr>
      <t>Applied and Environmental Microbiology-</t>
    </r>
    <r>
      <rPr>
        <sz val="9"/>
        <rFont val="Times New Roman"/>
        <family val="1"/>
      </rPr>
      <t>Select at least two courses from the following (6-8cr)</t>
    </r>
  </si>
  <si>
    <r>
      <rPr>
        <b/>
        <sz val="9"/>
        <rFont val="Times New Roman"/>
        <family val="1"/>
      </rPr>
      <t xml:space="preserve">Infectious Disease- </t>
    </r>
    <r>
      <rPr>
        <sz val="9"/>
        <rFont val="Times New Roman"/>
        <family val="1"/>
      </rPr>
      <t>Select at least two courses from the following (6 cr)</t>
    </r>
  </si>
  <si>
    <t>Student ID #</t>
  </si>
  <si>
    <t>Student Phone #</t>
  </si>
  <si>
    <t>Advisor(s)</t>
  </si>
  <si>
    <t>Minor/Career Interest</t>
  </si>
  <si>
    <t xml:space="preserve">System Gen Ed Requirements (SGR's) </t>
  </si>
  <si>
    <t>Major/College Requirements</t>
  </si>
  <si>
    <t xml:space="preserve">Information Subject to Change.  This is not a contract.  For official program requirements, please refer to the undergraduate catalog at: http: //catalog.sdstate.edu/. </t>
  </si>
  <si>
    <t>Comments/Notes</t>
  </si>
  <si>
    <t xml:space="preserve">For more information on Honors College program requirements and to view the Honors Academic Advising Guide Sheet:  </t>
  </si>
  <si>
    <t>http://www.sdstate.edu/van-d-and-barbara-b-fishback-honors</t>
  </si>
  <si>
    <t>Total Credits</t>
  </si>
  <si>
    <r>
      <rPr>
        <sz val="9"/>
        <color theme="1"/>
        <rFont val="Times New Roman"/>
        <family val="1"/>
      </rPr>
      <t xml:space="preserve">Students are not limited to this plan; it is meant to be used as a guide for planning purposes in consultation with your advisor. The sample schedule is one possible path to completing your degree within four years.  
</t>
    </r>
    <r>
      <rPr>
        <b/>
        <sz val="9"/>
        <color rgb="FFFF0000"/>
        <rFont val="Times New Roman"/>
        <family val="1"/>
      </rPr>
      <t xml:space="preserve">Information Subject to Change.  This is not a contract.  For official program requirements, please refer to the undergraduate catalog at: http: //catalog.sdstate.edu/. </t>
    </r>
  </si>
  <si>
    <t>B.S. in Biological Science
Major: Microbiology with Chemistry Minor
2017-2018 Sample 4-Year Plan</t>
  </si>
  <si>
    <t xml:space="preserve">First Year Seminar </t>
  </si>
  <si>
    <t>BIOL 119</t>
  </si>
  <si>
    <t>BIOL 383</t>
  </si>
  <si>
    <t>Bioethics</t>
  </si>
  <si>
    <t>Fall only</t>
  </si>
  <si>
    <t>First Year Seminar</t>
  </si>
  <si>
    <t xml:space="preserve">Seminar </t>
  </si>
  <si>
    <t>MICR 233/L</t>
  </si>
  <si>
    <t>Introductory Microbiology and Lab</t>
  </si>
  <si>
    <t>PHYS 111/L</t>
  </si>
  <si>
    <t>Introduction to Physics I and Lab</t>
  </si>
  <si>
    <t>PHYS 113/L</t>
  </si>
  <si>
    <t>Introduction to Physics II and Lab</t>
  </si>
  <si>
    <t>4-6</t>
  </si>
  <si>
    <t>6-8</t>
  </si>
  <si>
    <r>
      <t xml:space="preserve">F/S/Su </t>
    </r>
    <r>
      <rPr>
        <sz val="8"/>
        <color rgb="FFFF0000"/>
        <rFont val="Times New Roman"/>
        <family val="1"/>
      </rPr>
      <t>(coreq. MATH 102 or higher placement)</t>
    </r>
  </si>
  <si>
    <r>
      <t xml:space="preserve">Spring only </t>
    </r>
    <r>
      <rPr>
        <sz val="8"/>
        <color rgb="FFFF0000"/>
        <rFont val="Times New Roman"/>
        <family val="1"/>
      </rPr>
      <t>(Biol 151, AP credit, or B in Biol 101)</t>
    </r>
  </si>
  <si>
    <r>
      <t xml:space="preserve">F/S/Su </t>
    </r>
    <r>
      <rPr>
        <sz val="8"/>
        <color rgb="FFFF0000"/>
        <rFont val="Times New Roman"/>
        <family val="1"/>
      </rPr>
      <t>(Pre-req Chem 112)</t>
    </r>
  </si>
  <si>
    <r>
      <t xml:space="preserve">Fall semester only; </t>
    </r>
    <r>
      <rPr>
        <sz val="8"/>
        <color rgb="FFFF0000"/>
        <rFont val="Times New Roman"/>
        <family val="1"/>
      </rPr>
      <t>Prereq: BIOL 103 or 153, CHEM 114-114L</t>
    </r>
  </si>
  <si>
    <r>
      <t xml:space="preserve">Fall only (if you only want 2 sciences, hold off on Chem); </t>
    </r>
    <r>
      <rPr>
        <sz val="8"/>
        <color rgb="FFFF0000"/>
        <rFont val="Times New Roman"/>
        <family val="1"/>
      </rPr>
      <t>Prereq: CHEM 114</t>
    </r>
  </si>
  <si>
    <r>
      <t xml:space="preserve">Fall semester only; MICR 231 can work too; </t>
    </r>
    <r>
      <rPr>
        <sz val="8"/>
        <color rgb="FFFF0000"/>
        <rFont val="Times New Roman"/>
        <family val="1"/>
      </rPr>
      <t>Prereq: CHEM 112</t>
    </r>
  </si>
  <si>
    <r>
      <t xml:space="preserve">F/S/Su; </t>
    </r>
    <r>
      <rPr>
        <sz val="8"/>
        <color rgb="FFFF0000"/>
        <rFont val="Times New Roman"/>
        <family val="1"/>
      </rPr>
      <t>Prereq: ENGL 101</t>
    </r>
  </si>
  <si>
    <r>
      <t xml:space="preserve">Spring only; </t>
    </r>
    <r>
      <rPr>
        <sz val="8"/>
        <color rgb="FFFF0000"/>
        <rFont val="Times New Roman"/>
        <family val="1"/>
      </rPr>
      <t>Prereq: BIOL 202</t>
    </r>
  </si>
  <si>
    <r>
      <t xml:space="preserve">Spring only; </t>
    </r>
    <r>
      <rPr>
        <sz val="8"/>
        <color rgb="FFFF0000"/>
        <rFont val="Times New Roman"/>
        <family val="1"/>
      </rPr>
      <t>Prereq: CHEM 326</t>
    </r>
  </si>
  <si>
    <r>
      <t xml:space="preserve">Fall/Su semester only; </t>
    </r>
    <r>
      <rPr>
        <sz val="8"/>
        <color rgb="FFFF0000"/>
        <rFont val="Times New Roman"/>
        <family val="1"/>
      </rPr>
      <t>Pre-req Chem 328</t>
    </r>
  </si>
  <si>
    <r>
      <t xml:space="preserve">or PHYS 101. Discuss with advisor; </t>
    </r>
    <r>
      <rPr>
        <sz val="8"/>
        <color rgb="FFFF0000"/>
        <rFont val="Times New Roman"/>
        <family val="1"/>
      </rPr>
      <t>Prereq: MATH 102 or higher</t>
    </r>
  </si>
  <si>
    <r>
      <t xml:space="preserve">not necessary if Phys 101 taken; </t>
    </r>
    <r>
      <rPr>
        <sz val="8"/>
        <color rgb="FFFF0000"/>
        <rFont val="Times New Roman"/>
        <family val="1"/>
      </rPr>
      <t>Prereq: PHYS 111</t>
    </r>
  </si>
  <si>
    <r>
      <t xml:space="preserve">F/S/Su. MATH 125 can be substituted; Prereq: </t>
    </r>
    <r>
      <rPr>
        <sz val="8"/>
        <color rgb="FFFF0000"/>
        <rFont val="Times New Roman"/>
        <family val="1"/>
      </rPr>
      <t>MATH 102 or higher</t>
    </r>
  </si>
  <si>
    <r>
      <t xml:space="preserve">Spring semester only; </t>
    </r>
    <r>
      <rPr>
        <sz val="8"/>
        <color rgb="FFFF0000"/>
        <rFont val="Times New Roman"/>
        <family val="1"/>
      </rPr>
      <t>Prereq: CHEM 464</t>
    </r>
  </si>
  <si>
    <r>
      <t xml:space="preserve">Spring semester only; </t>
    </r>
    <r>
      <rPr>
        <sz val="8"/>
        <color rgb="FFFF0000"/>
        <rFont val="Times New Roman"/>
        <family val="1"/>
      </rPr>
      <t>Prereq: MICR 231 or 233</t>
    </r>
  </si>
  <si>
    <r>
      <t xml:space="preserve">Fall semester only; </t>
    </r>
    <r>
      <rPr>
        <sz val="8"/>
        <color rgb="FFFF0000"/>
        <rFont val="Times New Roman"/>
        <family val="1"/>
      </rPr>
      <t>Prereq: MICR 231 or 233 and BIOL 204</t>
    </r>
  </si>
  <si>
    <r>
      <t xml:space="preserve">Fall semester only; </t>
    </r>
    <r>
      <rPr>
        <sz val="8"/>
        <color rgb="FFFF0000"/>
        <rFont val="Times New Roman"/>
        <family val="1"/>
      </rPr>
      <t>Prereq: BIOL 204 or 371</t>
    </r>
  </si>
  <si>
    <r>
      <t xml:space="preserve">F/S/Su; </t>
    </r>
    <r>
      <rPr>
        <sz val="8"/>
        <color rgb="FFFF0000"/>
        <rFont val="Times New Roman"/>
        <family val="1"/>
      </rPr>
      <t>Prereq: ENGL 201 or 283</t>
    </r>
  </si>
  <si>
    <t>Written Communication (6 credits)</t>
  </si>
  <si>
    <t>F/S/Su; Prereq: ENGL 201 or 283</t>
  </si>
  <si>
    <t>B.S. in Biological Science
Major: Microbiology with Chemistry Minor
2017-2018</t>
  </si>
  <si>
    <r>
      <rPr>
        <b/>
        <sz val="9"/>
        <color rgb="FFFF0000"/>
        <rFont val="Times New Roman"/>
        <family val="1"/>
      </rPr>
      <t>Prerequisites</t>
    </r>
    <r>
      <rPr>
        <b/>
        <sz val="9"/>
        <rFont val="Times New Roman"/>
        <family val="1"/>
      </rPr>
      <t>/Comments</t>
    </r>
  </si>
  <si>
    <t>3-4</t>
  </si>
  <si>
    <t>16-17</t>
  </si>
  <si>
    <r>
      <t>Note:</t>
    </r>
    <r>
      <rPr>
        <sz val="9"/>
        <color theme="1"/>
        <rFont val="Times New Roman"/>
        <family val="1"/>
      </rPr>
      <t xml:space="preserve"> Chemistry minor requires a C or higher in all Chemistry courses.  </t>
    </r>
  </si>
  <si>
    <t>15-16</t>
  </si>
  <si>
    <t>0-1</t>
  </si>
  <si>
    <t>12-14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</si>
</sst>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8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2"/>
      <color theme="1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theme="1"/>
      <name val="Times New Roman"/>
      <family val="1"/>
    </font>
    <font>
      <b/>
      <sz val="11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9"/>
      <name val="Times New Roman"/>
      <family val="1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sz val="8"/>
      <name val="Times New Roman"/>
      <family val="1"/>
    </font>
    <font>
      <sz val="9"/>
      <color rgb="FF000000"/>
      <name val="Times New Roman"/>
      <family val="1"/>
    </font>
    <font>
      <b/>
      <sz val="12"/>
      <name val="Times New Roman"/>
      <family val="1"/>
    </font>
    <font>
      <b/>
      <sz val="9"/>
      <color rgb="FFFF0000"/>
      <name val="Times New Roman"/>
      <family val="1"/>
    </font>
    <font>
      <b/>
      <sz val="9"/>
      <color rgb="FF0070C0"/>
      <name val="Times New Roman"/>
      <family val="1"/>
    </font>
    <font>
      <sz val="9"/>
      <color rgb="FF0000CC"/>
      <name val="Times New Roman"/>
      <family val="1"/>
    </font>
    <font>
      <sz val="9"/>
      <color rgb="FFFF0000"/>
      <name val="Times New Roman"/>
      <family val="1"/>
    </font>
    <font>
      <i/>
      <sz val="9"/>
      <name val="Times New Roman"/>
      <family val="1"/>
    </font>
    <font>
      <b/>
      <sz val="16"/>
      <color rgb="FF0033A0"/>
      <name val="Times New Roman"/>
      <family val="1"/>
    </font>
    <font>
      <b/>
      <sz val="9"/>
      <color rgb="FF0033A0"/>
      <name val="Times New Roman"/>
      <family val="1"/>
    </font>
    <font>
      <sz val="10"/>
      <color theme="1"/>
      <name val="Times New Roman"/>
      <family val="1"/>
    </font>
    <font>
      <b/>
      <sz val="10"/>
      <color rgb="FFFF0000"/>
      <name val="Times New Roman"/>
      <family val="1"/>
    </font>
    <font>
      <sz val="10"/>
      <color rgb="FFFF0000"/>
      <name val="Times New Roman"/>
      <family val="1"/>
    </font>
    <font>
      <sz val="11"/>
      <color rgb="FFFF0000"/>
      <name val="Times New Roman"/>
      <family val="1"/>
    </font>
    <font>
      <u/>
      <sz val="9"/>
      <color theme="10"/>
      <name val="Times New Roman"/>
      <family val="1"/>
    </font>
    <font>
      <sz val="8"/>
      <color rgb="FFFF000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FFFF99"/>
        <bgColor rgb="FF000000"/>
      </patternFill>
    </fill>
    <fill>
      <patternFill patternType="solid">
        <fgColor theme="6" tint="0.59999389629810485"/>
        <bgColor rgb="FF000000"/>
      </patternFill>
    </fill>
    <fill>
      <patternFill patternType="solid">
        <fgColor theme="6" tint="0.59999389629810485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0">
    <xf numFmtId="0" fontId="0" fillId="0" borderId="0"/>
    <xf numFmtId="0" fontId="1" fillId="0" borderId="0"/>
    <xf numFmtId="0" fontId="2" fillId="0" borderId="0"/>
    <xf numFmtId="0" fontId="3" fillId="0" borderId="0" applyNumberFormat="0" applyFill="0" applyBorder="0" applyAlignment="0" applyProtection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 applyNumberFormat="0" applyFill="0" applyBorder="0" applyAlignment="0" applyProtection="0"/>
  </cellStyleXfs>
  <cellXfs count="152">
    <xf numFmtId="0" fontId="0" fillId="0" borderId="0" xfId="0"/>
    <xf numFmtId="0" fontId="8" fillId="0" borderId="0" xfId="2" applyFont="1" applyFill="1" applyBorder="1" applyAlignment="1">
      <alignment horizontal="center"/>
    </xf>
    <xf numFmtId="0" fontId="8" fillId="0" borderId="0" xfId="2" applyFont="1" applyFill="1" applyBorder="1" applyAlignment="1">
      <alignment horizontal="left"/>
    </xf>
    <xf numFmtId="0" fontId="8" fillId="0" borderId="0" xfId="2" applyFont="1" applyFill="1" applyBorder="1"/>
    <xf numFmtId="0" fontId="11" fillId="0" borderId="0" xfId="0" applyFont="1"/>
    <xf numFmtId="0" fontId="8" fillId="0" borderId="0" xfId="7" applyFont="1" applyFill="1" applyBorder="1"/>
    <xf numFmtId="0" fontId="8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left"/>
    </xf>
    <xf numFmtId="0" fontId="14" fillId="0" borderId="0" xfId="0" applyFont="1" applyFill="1" applyBorder="1"/>
    <xf numFmtId="0" fontId="8" fillId="0" borderId="0" xfId="0" applyFont="1" applyFill="1" applyBorder="1" applyAlignment="1">
      <alignment horizontal="left"/>
    </xf>
    <xf numFmtId="0" fontId="8" fillId="0" borderId="0" xfId="0" applyFont="1" applyFill="1" applyBorder="1"/>
    <xf numFmtId="0" fontId="16" fillId="0" borderId="0" xfId="0" applyFont="1"/>
    <xf numFmtId="0" fontId="14" fillId="0" borderId="0" xfId="0" applyFont="1" applyFill="1" applyBorder="1" applyAlignment="1">
      <alignment horizontal="center"/>
    </xf>
    <xf numFmtId="0" fontId="10" fillId="0" borderId="0" xfId="0" applyFont="1" applyFill="1" applyBorder="1"/>
    <xf numFmtId="0" fontId="8" fillId="0" borderId="0" xfId="1" applyFont="1" applyFill="1" applyBorder="1" applyAlignment="1">
      <alignment horizontal="center"/>
    </xf>
    <xf numFmtId="0" fontId="8" fillId="0" borderId="0" xfId="1" applyFont="1" applyFill="1" applyBorder="1"/>
    <xf numFmtId="0" fontId="8" fillId="0" borderId="0" xfId="1" applyFont="1" applyFill="1" applyBorder="1" applyAlignment="1">
      <alignment horizontal="left"/>
    </xf>
    <xf numFmtId="0" fontId="14" fillId="0" borderId="0" xfId="1" applyFont="1" applyFill="1" applyBorder="1" applyAlignment="1">
      <alignment horizontal="left"/>
    </xf>
    <xf numFmtId="0" fontId="14" fillId="0" borderId="0" xfId="1" applyFont="1" applyFill="1" applyBorder="1"/>
    <xf numFmtId="0" fontId="14" fillId="0" borderId="0" xfId="2" applyFont="1" applyFill="1" applyBorder="1" applyAlignment="1">
      <alignment horizontal="right"/>
    </xf>
    <xf numFmtId="0" fontId="21" fillId="0" borderId="0" xfId="2" applyFont="1" applyFill="1" applyBorder="1" applyAlignment="1">
      <alignment horizontal="center"/>
    </xf>
    <xf numFmtId="0" fontId="14" fillId="0" borderId="0" xfId="2" applyFont="1" applyFill="1" applyBorder="1" applyAlignment="1">
      <alignment horizontal="center"/>
    </xf>
    <xf numFmtId="0" fontId="8" fillId="0" borderId="3" xfId="2" applyFont="1" applyFill="1" applyBorder="1" applyAlignment="1">
      <alignment horizontal="center"/>
    </xf>
    <xf numFmtId="0" fontId="22" fillId="0" borderId="0" xfId="2" applyFont="1" applyFill="1" applyBorder="1"/>
    <xf numFmtId="0" fontId="22" fillId="0" borderId="0" xfId="2" applyFont="1" applyFill="1" applyBorder="1" applyAlignment="1">
      <alignment horizontal="left"/>
    </xf>
    <xf numFmtId="0" fontId="8" fillId="0" borderId="0" xfId="2" quotePrefix="1" applyFont="1" applyFill="1" applyBorder="1" applyAlignment="1">
      <alignment horizontal="right"/>
    </xf>
    <xf numFmtId="0" fontId="23" fillId="0" borderId="0" xfId="2" quotePrefix="1" applyFont="1" applyFill="1" applyBorder="1" applyAlignment="1">
      <alignment horizontal="left"/>
    </xf>
    <xf numFmtId="0" fontId="12" fillId="0" borderId="0" xfId="2" applyFont="1" applyFill="1" applyBorder="1" applyAlignment="1">
      <alignment horizontal="center" readingOrder="1"/>
    </xf>
    <xf numFmtId="0" fontId="14" fillId="0" borderId="0" xfId="1" quotePrefix="1" applyFont="1" applyFill="1" applyBorder="1" applyAlignment="1">
      <alignment horizontal="center"/>
    </xf>
    <xf numFmtId="0" fontId="14" fillId="0" borderId="0" xfId="1" applyFont="1" applyFill="1" applyBorder="1" applyAlignment="1">
      <alignment horizontal="center"/>
    </xf>
    <xf numFmtId="0" fontId="24" fillId="0" borderId="0" xfId="2" applyFont="1" applyFill="1" applyBorder="1" applyAlignment="1">
      <alignment horizontal="center"/>
    </xf>
    <xf numFmtId="0" fontId="15" fillId="0" borderId="0" xfId="0" applyFont="1" applyBorder="1"/>
    <xf numFmtId="0" fontId="16" fillId="0" borderId="0" xfId="0" applyFont="1" applyBorder="1"/>
    <xf numFmtId="0" fontId="14" fillId="0" borderId="0" xfId="0" quotePrefix="1" applyFont="1" applyFill="1" applyBorder="1" applyAlignment="1">
      <alignment horizontal="center"/>
    </xf>
    <xf numFmtId="0" fontId="17" fillId="0" borderId="0" xfId="0" applyFont="1" applyFill="1" applyBorder="1" applyAlignment="1">
      <alignment horizontal="left" vertical="center" wrapText="1"/>
    </xf>
    <xf numFmtId="0" fontId="8" fillId="0" borderId="0" xfId="2" applyFont="1" applyFill="1" applyBorder="1" applyAlignment="1">
      <alignment horizontal="left" wrapText="1"/>
    </xf>
    <xf numFmtId="0" fontId="26" fillId="0" borderId="0" xfId="0" applyFont="1" applyAlignment="1">
      <alignment vertical="center" wrapText="1"/>
    </xf>
    <xf numFmtId="0" fontId="10" fillId="0" borderId="0" xfId="7" applyFont="1" applyAlignment="1">
      <alignment horizontal="right"/>
    </xf>
    <xf numFmtId="0" fontId="10" fillId="0" borderId="1" xfId="7" applyFont="1" applyBorder="1" applyAlignment="1">
      <alignment horizontal="center" wrapText="1"/>
    </xf>
    <xf numFmtId="0" fontId="10" fillId="0" borderId="0" xfId="7" applyFont="1" applyAlignment="1">
      <alignment horizontal="right" wrapText="1"/>
    </xf>
    <xf numFmtId="0" fontId="26" fillId="0" borderId="0" xfId="0" applyFont="1"/>
    <xf numFmtId="2" fontId="28" fillId="0" borderId="2" xfId="7" applyNumberFormat="1" applyFont="1" applyBorder="1" applyAlignment="1">
      <alignment horizontal="center" wrapText="1"/>
    </xf>
    <xf numFmtId="0" fontId="8" fillId="0" borderId="0" xfId="7" applyFont="1" applyFill="1"/>
    <xf numFmtId="0" fontId="8" fillId="0" borderId="0" xfId="7" applyFont="1" applyFill="1" applyAlignment="1">
      <alignment horizontal="center"/>
    </xf>
    <xf numFmtId="2" fontId="13" fillId="0" borderId="0" xfId="7" applyNumberFormat="1" applyFont="1" applyBorder="1" applyAlignment="1">
      <alignment horizontal="center" wrapText="1"/>
    </xf>
    <xf numFmtId="0" fontId="10" fillId="0" borderId="0" xfId="7" applyFont="1" applyAlignment="1">
      <alignment horizontal="center" wrapText="1"/>
    </xf>
    <xf numFmtId="14" fontId="29" fillId="0" borderId="0" xfId="7" applyNumberFormat="1" applyFont="1" applyBorder="1" applyAlignment="1">
      <alignment horizontal="center"/>
    </xf>
    <xf numFmtId="0" fontId="30" fillId="0" borderId="0" xfId="0" applyFont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19" fillId="0" borderId="0" xfId="7" applyFont="1" applyFill="1" applyBorder="1" applyAlignment="1">
      <alignment horizontal="center"/>
    </xf>
    <xf numFmtId="0" fontId="14" fillId="0" borderId="0" xfId="0" applyFont="1" applyBorder="1"/>
    <xf numFmtId="0" fontId="14" fillId="0" borderId="0" xfId="7" applyFont="1" applyFill="1" applyAlignment="1">
      <alignment horizontal="center"/>
    </xf>
    <xf numFmtId="0" fontId="8" fillId="0" borderId="0" xfId="7" applyFont="1" applyFill="1" applyAlignment="1">
      <alignment horizontal="left"/>
    </xf>
    <xf numFmtId="0" fontId="8" fillId="2" borderId="3" xfId="0" applyFont="1" applyFill="1" applyBorder="1"/>
    <xf numFmtId="0" fontId="8" fillId="2" borderId="3" xfId="0" applyFont="1" applyFill="1" applyBorder="1" applyAlignment="1">
      <alignment horizontal="center"/>
    </xf>
    <xf numFmtId="0" fontId="8" fillId="2" borderId="3" xfId="0" applyFont="1" applyFill="1" applyBorder="1" applyAlignment="1">
      <alignment horizontal="left" vertical="center" wrapText="1"/>
    </xf>
    <xf numFmtId="0" fontId="15" fillId="0" borderId="0" xfId="0" applyFont="1" applyFill="1" applyBorder="1"/>
    <xf numFmtId="0" fontId="18" fillId="0" borderId="0" xfId="2" applyFont="1" applyFill="1" applyBorder="1" applyAlignment="1">
      <alignment horizontal="left" readingOrder="1"/>
    </xf>
    <xf numFmtId="0" fontId="8" fillId="3" borderId="3" xfId="0" applyFont="1" applyFill="1" applyBorder="1"/>
    <xf numFmtId="0" fontId="17" fillId="3" borderId="3" xfId="0" applyFont="1" applyFill="1" applyBorder="1" applyAlignment="1">
      <alignment horizontal="left" vertical="center" wrapText="1"/>
    </xf>
    <xf numFmtId="0" fontId="8" fillId="3" borderId="3" xfId="0" applyFont="1" applyFill="1" applyBorder="1" applyAlignment="1">
      <alignment horizontal="center"/>
    </xf>
    <xf numFmtId="0" fontId="8" fillId="3" borderId="3" xfId="0" applyFont="1" applyFill="1" applyBorder="1" applyAlignment="1">
      <alignment horizontal="left" vertical="center" wrapText="1"/>
    </xf>
    <xf numFmtId="0" fontId="8" fillId="4" borderId="3" xfId="0" applyFont="1" applyFill="1" applyBorder="1" applyAlignment="1">
      <alignment horizontal="center"/>
    </xf>
    <xf numFmtId="0" fontId="8" fillId="0" borderId="3" xfId="0" applyFont="1" applyFill="1" applyBorder="1"/>
    <xf numFmtId="0" fontId="17" fillId="0" borderId="3" xfId="0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horizontal="center"/>
    </xf>
    <xf numFmtId="0" fontId="14" fillId="0" borderId="3" xfId="2" applyFont="1" applyFill="1" applyBorder="1" applyAlignment="1">
      <alignment horizontal="center" vertical="center"/>
    </xf>
    <xf numFmtId="0" fontId="14" fillId="0" borderId="0" xfId="0" applyFont="1" applyFill="1"/>
    <xf numFmtId="0" fontId="8" fillId="0" borderId="0" xfId="0" applyFont="1" applyFill="1" applyBorder="1" applyAlignment="1">
      <alignment horizontal="center" vertical="center"/>
    </xf>
    <xf numFmtId="0" fontId="8" fillId="0" borderId="8" xfId="1" applyFont="1" applyFill="1" applyBorder="1"/>
    <xf numFmtId="0" fontId="8" fillId="0" borderId="9" xfId="1" applyFont="1" applyFill="1" applyBorder="1" applyAlignment="1">
      <alignment horizontal="center"/>
    </xf>
    <xf numFmtId="0" fontId="16" fillId="0" borderId="8" xfId="0" applyFont="1" applyFill="1" applyBorder="1"/>
    <xf numFmtId="0" fontId="8" fillId="0" borderId="8" xfId="0" applyFont="1" applyFill="1" applyBorder="1"/>
    <xf numFmtId="0" fontId="8" fillId="0" borderId="9" xfId="0" applyFont="1" applyFill="1" applyBorder="1" applyAlignment="1">
      <alignment horizontal="center"/>
    </xf>
    <xf numFmtId="0" fontId="8" fillId="0" borderId="8" xfId="1" applyFont="1" applyFill="1" applyBorder="1" applyAlignment="1">
      <alignment vertical="top"/>
    </xf>
    <xf numFmtId="0" fontId="14" fillId="0" borderId="8" xfId="0" applyFont="1" applyFill="1" applyBorder="1" applyAlignment="1">
      <alignment horizontal="left"/>
    </xf>
    <xf numFmtId="0" fontId="8" fillId="0" borderId="8" xfId="2" applyFont="1" applyFill="1" applyBorder="1"/>
    <xf numFmtId="0" fontId="8" fillId="0" borderId="9" xfId="2" applyFont="1" applyFill="1" applyBorder="1" applyAlignment="1">
      <alignment horizontal="center"/>
    </xf>
    <xf numFmtId="0" fontId="8" fillId="0" borderId="10" xfId="2" applyFont="1" applyFill="1" applyBorder="1"/>
    <xf numFmtId="0" fontId="8" fillId="0" borderId="1" xfId="2" applyFont="1" applyFill="1" applyBorder="1" applyAlignment="1"/>
    <xf numFmtId="0" fontId="8" fillId="0" borderId="1" xfId="2" applyFont="1" applyFill="1" applyBorder="1" applyAlignment="1">
      <alignment horizontal="left"/>
    </xf>
    <xf numFmtId="0" fontId="8" fillId="0" borderId="1" xfId="2" applyFont="1" applyFill="1" applyBorder="1" applyAlignment="1">
      <alignment horizontal="center"/>
    </xf>
    <xf numFmtId="0" fontId="8" fillId="0" borderId="11" xfId="2" applyFont="1" applyFill="1" applyBorder="1" applyAlignment="1">
      <alignment horizontal="center"/>
    </xf>
    <xf numFmtId="0" fontId="8" fillId="0" borderId="3" xfId="2" applyFont="1" applyFill="1" applyBorder="1"/>
    <xf numFmtId="0" fontId="14" fillId="0" borderId="4" xfId="2" applyFont="1" applyFill="1" applyBorder="1"/>
    <xf numFmtId="0" fontId="8" fillId="0" borderId="4" xfId="2" applyFont="1" applyFill="1" applyBorder="1"/>
    <xf numFmtId="0" fontId="15" fillId="0" borderId="3" xfId="0" applyFont="1" applyBorder="1"/>
    <xf numFmtId="0" fontId="17" fillId="0" borderId="3" xfId="2" applyFont="1" applyFill="1" applyBorder="1" applyAlignment="1">
      <alignment horizontal="left" wrapText="1"/>
    </xf>
    <xf numFmtId="0" fontId="8" fillId="0" borderId="3" xfId="2" applyFont="1" applyFill="1" applyBorder="1" applyAlignment="1">
      <alignment horizontal="left" vertical="center" wrapText="1"/>
    </xf>
    <xf numFmtId="0" fontId="8" fillId="0" borderId="3" xfId="2" applyFont="1" applyFill="1" applyBorder="1" applyAlignment="1">
      <alignment horizontal="left"/>
    </xf>
    <xf numFmtId="0" fontId="17" fillId="0" borderId="3" xfId="2" applyFont="1" applyFill="1" applyBorder="1" applyAlignment="1">
      <alignment horizontal="left" vertical="center" wrapText="1"/>
    </xf>
    <xf numFmtId="0" fontId="17" fillId="0" borderId="3" xfId="2" applyFont="1" applyFill="1" applyBorder="1" applyAlignment="1">
      <alignment horizontal="left"/>
    </xf>
    <xf numFmtId="0" fontId="8" fillId="0" borderId="3" xfId="3" applyFont="1" applyFill="1" applyBorder="1"/>
    <xf numFmtId="0" fontId="8" fillId="0" borderId="3" xfId="2" applyFont="1" applyFill="1" applyBorder="1" applyAlignment="1">
      <alignment horizontal="left" wrapText="1"/>
    </xf>
    <xf numFmtId="0" fontId="8" fillId="0" borderId="3" xfId="0" applyFont="1" applyBorder="1"/>
    <xf numFmtId="0" fontId="8" fillId="0" borderId="3" xfId="3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horizontal="left"/>
    </xf>
    <xf numFmtId="0" fontId="8" fillId="0" borderId="3" xfId="0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wrapText="1"/>
    </xf>
    <xf numFmtId="0" fontId="14" fillId="0" borderId="3" xfId="2" applyFont="1" applyFill="1" applyBorder="1" applyAlignment="1">
      <alignment horizontal="center"/>
    </xf>
    <xf numFmtId="0" fontId="20" fillId="0" borderId="0" xfId="7" applyFont="1" applyFill="1" applyBorder="1" applyAlignment="1"/>
    <xf numFmtId="0" fontId="23" fillId="0" borderId="0" xfId="7" applyFont="1" applyFill="1" applyBorder="1" applyAlignment="1">
      <alignment horizontal="center" vertical="top" wrapText="1"/>
    </xf>
    <xf numFmtId="0" fontId="7" fillId="0" borderId="0" xfId="0" applyFont="1" applyAlignment="1">
      <alignment horizontal="right" wrapText="1"/>
    </xf>
    <xf numFmtId="0" fontId="20" fillId="0" borderId="0" xfId="7" applyFont="1" applyFill="1" applyBorder="1" applyAlignment="1">
      <alignment horizontal="center"/>
    </xf>
    <xf numFmtId="0" fontId="8" fillId="2" borderId="3" xfId="0" quotePrefix="1" applyFont="1" applyFill="1" applyBorder="1" applyAlignment="1">
      <alignment horizontal="center"/>
    </xf>
    <xf numFmtId="0" fontId="14" fillId="0" borderId="0" xfId="7" applyFont="1" applyFill="1" applyBorder="1" applyAlignment="1">
      <alignment horizontal="right"/>
    </xf>
    <xf numFmtId="0" fontId="8" fillId="3" borderId="3" xfId="0" applyFont="1" applyFill="1" applyBorder="1" applyAlignment="1">
      <alignment wrapText="1"/>
    </xf>
    <xf numFmtId="0" fontId="8" fillId="3" borderId="3" xfId="0" applyFont="1" applyFill="1" applyBorder="1" applyAlignment="1"/>
    <xf numFmtId="0" fontId="8" fillId="0" borderId="3" xfId="0" applyFont="1" applyFill="1" applyBorder="1" applyAlignment="1">
      <alignment horizontal="left" wrapText="1"/>
    </xf>
    <xf numFmtId="0" fontId="8" fillId="0" borderId="3" xfId="2" applyFont="1" applyFill="1" applyBorder="1" applyAlignment="1">
      <alignment wrapText="1"/>
    </xf>
    <xf numFmtId="0" fontId="8" fillId="0" borderId="4" xfId="0" applyFont="1" applyFill="1" applyBorder="1" applyAlignment="1">
      <alignment wrapText="1"/>
    </xf>
    <xf numFmtId="0" fontId="17" fillId="0" borderId="4" xfId="2" applyFont="1" applyFill="1" applyBorder="1" applyAlignment="1">
      <alignment horizontal="left" wrapText="1"/>
    </xf>
    <xf numFmtId="0" fontId="8" fillId="0" borderId="4" xfId="2" applyFont="1" applyFill="1" applyBorder="1" applyAlignment="1">
      <alignment horizontal="center"/>
    </xf>
    <xf numFmtId="0" fontId="17" fillId="0" borderId="6" xfId="2" applyFont="1" applyFill="1" applyBorder="1" applyAlignment="1">
      <alignment horizontal="left"/>
    </xf>
    <xf numFmtId="0" fontId="17" fillId="0" borderId="6" xfId="2" applyFont="1" applyFill="1" applyBorder="1"/>
    <xf numFmtId="0" fontId="17" fillId="0" borderId="6" xfId="2" applyFont="1" applyFill="1" applyBorder="1" applyAlignment="1">
      <alignment horizontal="center"/>
    </xf>
    <xf numFmtId="0" fontId="8" fillId="4" borderId="3" xfId="2" applyFont="1" applyFill="1" applyBorder="1"/>
    <xf numFmtId="0" fontId="8" fillId="4" borderId="3" xfId="2" applyFont="1" applyFill="1" applyBorder="1" applyAlignment="1">
      <alignment wrapText="1"/>
    </xf>
    <xf numFmtId="0" fontId="17" fillId="4" borderId="3" xfId="2" applyFont="1" applyFill="1" applyBorder="1" applyAlignment="1">
      <alignment horizontal="left" wrapText="1"/>
    </xf>
    <xf numFmtId="0" fontId="8" fillId="4" borderId="3" xfId="2" applyFont="1" applyFill="1" applyBorder="1" applyAlignment="1">
      <alignment horizontal="center"/>
    </xf>
    <xf numFmtId="0" fontId="8" fillId="0" borderId="3" xfId="2" quotePrefix="1" applyFont="1" applyFill="1" applyBorder="1" applyAlignment="1">
      <alignment horizontal="center"/>
    </xf>
    <xf numFmtId="0" fontId="14" fillId="0" borderId="3" xfId="2" quotePrefix="1" applyFont="1" applyFill="1" applyBorder="1" applyAlignment="1">
      <alignment horizontal="center"/>
    </xf>
    <xf numFmtId="1" fontId="8" fillId="0" borderId="4" xfId="2" quotePrefix="1" applyNumberFormat="1" applyFont="1" applyFill="1" applyBorder="1" applyAlignment="1">
      <alignment horizontal="center"/>
    </xf>
    <xf numFmtId="0" fontId="23" fillId="0" borderId="0" xfId="7" applyFont="1" applyFill="1" applyBorder="1" applyAlignment="1">
      <alignment vertical="top" wrapText="1"/>
    </xf>
    <xf numFmtId="0" fontId="14" fillId="0" borderId="0" xfId="2" applyFont="1" applyFill="1" applyBorder="1" applyAlignment="1">
      <alignment horizontal="left"/>
    </xf>
    <xf numFmtId="0" fontId="14" fillId="0" borderId="3" xfId="2" applyFont="1" applyFill="1" applyBorder="1" applyAlignment="1">
      <alignment horizontal="left"/>
    </xf>
    <xf numFmtId="0" fontId="17" fillId="2" borderId="3" xfId="0" applyFont="1" applyFill="1" applyBorder="1" applyAlignment="1"/>
    <xf numFmtId="0" fontId="9" fillId="0" borderId="2" xfId="7" applyFont="1" applyBorder="1" applyAlignment="1">
      <alignment horizontal="center"/>
    </xf>
    <xf numFmtId="2" fontId="28" fillId="0" borderId="0" xfId="7" applyNumberFormat="1" applyFont="1" applyBorder="1" applyAlignment="1">
      <alignment horizontal="right"/>
    </xf>
    <xf numFmtId="2" fontId="28" fillId="0" borderId="0" xfId="0" applyNumberFormat="1" applyFont="1" applyBorder="1" applyAlignment="1">
      <alignment horizontal="right"/>
    </xf>
    <xf numFmtId="0" fontId="9" fillId="0" borderId="2" xfId="7" applyFont="1" applyFill="1" applyBorder="1" applyAlignment="1">
      <alignment horizontal="center"/>
    </xf>
    <xf numFmtId="0" fontId="8" fillId="0" borderId="5" xfId="1" applyFont="1" applyFill="1" applyBorder="1" applyAlignment="1">
      <alignment horizontal="left" vertical="center" wrapText="1"/>
    </xf>
    <xf numFmtId="0" fontId="8" fillId="0" borderId="6" xfId="1" applyFont="1" applyFill="1" applyBorder="1" applyAlignment="1">
      <alignment horizontal="left" vertical="center" wrapText="1"/>
    </xf>
    <xf numFmtId="0" fontId="8" fillId="0" borderId="7" xfId="1" applyFont="1" applyFill="1" applyBorder="1" applyAlignment="1">
      <alignment horizontal="left" vertical="center" wrapText="1"/>
    </xf>
    <xf numFmtId="0" fontId="31" fillId="0" borderId="8" xfId="3" applyFont="1" applyFill="1" applyBorder="1" applyAlignment="1">
      <alignment horizontal="left" vertical="center" wrapText="1"/>
    </xf>
    <xf numFmtId="0" fontId="31" fillId="0" borderId="0" xfId="3" applyFont="1" applyFill="1" applyBorder="1" applyAlignment="1">
      <alignment horizontal="left" vertical="center" wrapText="1"/>
    </xf>
    <xf numFmtId="0" fontId="31" fillId="0" borderId="9" xfId="3" applyFont="1" applyFill="1" applyBorder="1" applyAlignment="1">
      <alignment horizontal="left" vertical="center" wrapText="1"/>
    </xf>
    <xf numFmtId="0" fontId="25" fillId="0" borderId="0" xfId="0" applyFont="1" applyAlignment="1">
      <alignment horizontal="left"/>
    </xf>
    <xf numFmtId="0" fontId="7" fillId="0" borderId="0" xfId="0" applyFont="1" applyAlignment="1">
      <alignment horizontal="right" wrapText="1"/>
    </xf>
    <xf numFmtId="0" fontId="9" fillId="0" borderId="1" xfId="7" applyFont="1" applyBorder="1" applyAlignment="1">
      <alignment horizontal="center"/>
    </xf>
    <xf numFmtId="0" fontId="10" fillId="0" borderId="0" xfId="7" applyFont="1" applyBorder="1" applyAlignment="1">
      <alignment horizontal="right"/>
    </xf>
    <xf numFmtId="0" fontId="27" fillId="0" borderId="0" xfId="0" applyFont="1" applyBorder="1" applyAlignment="1">
      <alignment horizontal="right"/>
    </xf>
    <xf numFmtId="0" fontId="9" fillId="0" borderId="1" xfId="7" applyFont="1" applyFill="1" applyBorder="1" applyAlignment="1">
      <alignment horizontal="center"/>
    </xf>
    <xf numFmtId="0" fontId="23" fillId="0" borderId="0" xfId="7" applyFont="1" applyFill="1" applyBorder="1" applyAlignment="1">
      <alignment horizontal="left" vertical="top" wrapText="1"/>
    </xf>
    <xf numFmtId="0" fontId="20" fillId="0" borderId="0" xfId="7" applyFont="1" applyFill="1" applyBorder="1" applyAlignment="1">
      <alignment horizontal="left" vertical="center" wrapText="1"/>
    </xf>
    <xf numFmtId="0" fontId="8" fillId="4" borderId="5" xfId="0" applyFont="1" applyFill="1" applyBorder="1" applyAlignment="1">
      <alignment horizontal="left" vertical="top" wrapText="1"/>
    </xf>
    <xf numFmtId="0" fontId="8" fillId="4" borderId="6" xfId="0" applyFont="1" applyFill="1" applyBorder="1" applyAlignment="1">
      <alignment horizontal="left" vertical="top" wrapText="1"/>
    </xf>
    <xf numFmtId="0" fontId="8" fillId="4" borderId="7" xfId="0" applyFont="1" applyFill="1" applyBorder="1" applyAlignment="1">
      <alignment horizontal="left" vertical="top" wrapText="1"/>
    </xf>
    <xf numFmtId="0" fontId="8" fillId="4" borderId="10" xfId="0" applyFont="1" applyFill="1" applyBorder="1" applyAlignment="1">
      <alignment horizontal="left" vertical="top" wrapText="1"/>
    </xf>
    <xf numFmtId="0" fontId="8" fillId="4" borderId="1" xfId="0" applyFont="1" applyFill="1" applyBorder="1" applyAlignment="1">
      <alignment horizontal="left" vertical="top" wrapText="1"/>
    </xf>
    <xf numFmtId="0" fontId="8" fillId="4" borderId="11" xfId="0" applyFont="1" applyFill="1" applyBorder="1" applyAlignment="1">
      <alignment horizontal="left" vertical="top" wrapText="1"/>
    </xf>
    <xf numFmtId="0" fontId="8" fillId="4" borderId="3" xfId="0" applyFont="1" applyFill="1" applyBorder="1" applyAlignment="1">
      <alignment horizontal="left" vertical="center" wrapText="1"/>
    </xf>
  </cellXfs>
  <cellStyles count="10">
    <cellStyle name="Followed Hyperlink" xfId="9" builtinId="9" hidden="1"/>
    <cellStyle name="Hyperlink" xfId="3" builtinId="8"/>
    <cellStyle name="Normal" xfId="0" builtinId="0"/>
    <cellStyle name="Normal 2" xfId="1"/>
    <cellStyle name="Normal 3" xfId="2"/>
    <cellStyle name="Normal 3 2" xfId="7"/>
    <cellStyle name="Normal 3 3" xfId="6"/>
    <cellStyle name="Normal 3 4" xfId="5"/>
    <cellStyle name="Normal 4" xfId="4"/>
    <cellStyle name="Normal 4 2" xfId="8"/>
  </cellStyles>
  <dxfs count="3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FFFF99"/>
      <color rgb="FF0000CC"/>
      <color rgb="FFFFFF66"/>
      <color rgb="FF93FFFF"/>
      <color rgb="FFF5FE82"/>
      <color rgb="FF00964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177798</xdr:colOff>
      <xdr:row>0</xdr:row>
      <xdr:rowOff>88900</xdr:rowOff>
    </xdr:from>
    <xdr:to>
      <xdr:col>2</xdr:col>
      <xdr:colOff>451128</xdr:colOff>
      <xdr:row>0</xdr:row>
      <xdr:rowOff>757709</xdr:rowOff>
    </xdr:to>
    <xdr:pic>
      <xdr:nvPicPr>
        <xdr:cNvPr id="2" name="Picture 1" descr="logo5.pdf"/>
        <xdr:cNvPicPr>
          <a:picLocks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536" t="31374" r="8116" b="53430"/>
        <a:stretch/>
      </xdr:blipFill>
      <xdr:spPr>
        <a:xfrm>
          <a:off x="177798" y="88900"/>
          <a:ext cx="3709474" cy="668809"/>
        </a:xfrm>
        <a:prstGeom prst="rect">
          <a:avLst/>
        </a:prstGeom>
      </xdr:spPr>
    </xdr:pic>
    <xdr:clientData/>
  </xdr:twoCellAnchor>
  <xdr:oneCellAnchor>
    <xdr:from>
      <xdr:col>0</xdr:col>
      <xdr:colOff>177798</xdr:colOff>
      <xdr:row>44</xdr:row>
      <xdr:rowOff>88900</xdr:rowOff>
    </xdr:from>
    <xdr:ext cx="3709474" cy="668809"/>
    <xdr:pic>
      <xdr:nvPicPr>
        <xdr:cNvPr id="3" name="Picture 2" descr="logo5.pdf"/>
        <xdr:cNvPicPr>
          <a:picLocks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536" t="31374" r="8116" b="53430"/>
        <a:stretch/>
      </xdr:blipFill>
      <xdr:spPr>
        <a:xfrm>
          <a:off x="177798" y="88900"/>
          <a:ext cx="3709474" cy="668809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sdstate.edu/van-d-and-barbara-b-fishback-honors" TargetMode="External"/><Relationship Id="rId1" Type="http://schemas.openxmlformats.org/officeDocument/2006/relationships/hyperlink" Target="http://www.sdstate.edu/van-d-and-barbara-b-fishback-honors.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U90"/>
  <sheetViews>
    <sheetView tabSelected="1" view="pageBreakPreview" zoomScaleNormal="130" zoomScaleSheetLayoutView="100" zoomScalePageLayoutView="130" workbookViewId="0">
      <selection activeCell="I49" sqref="I49"/>
    </sheetView>
  </sheetViews>
  <sheetFormatPr defaultColWidth="9.140625" defaultRowHeight="18" customHeight="1" x14ac:dyDescent="0.2"/>
  <cols>
    <col min="1" max="1" width="13.42578125" style="3" customWidth="1"/>
    <col min="2" max="2" width="38" style="3" customWidth="1"/>
    <col min="3" max="3" width="34.85546875" style="3" customWidth="1"/>
    <col min="4" max="6" width="5" style="1" customWidth="1"/>
    <col min="7" max="7" width="2.140625" style="1" customWidth="1"/>
    <col min="8" max="8" width="13.42578125" style="2" customWidth="1"/>
    <col min="9" max="9" width="38" style="3" customWidth="1"/>
    <col min="10" max="10" width="34.85546875" style="2" customWidth="1"/>
    <col min="11" max="13" width="5" style="1" customWidth="1"/>
    <col min="14" max="14" width="6.42578125" style="1" customWidth="1"/>
    <col min="15" max="15" width="2.7109375" style="2" customWidth="1"/>
    <col min="16" max="16" width="3.7109375" style="3" customWidth="1"/>
    <col min="17" max="16384" width="9.140625" style="3"/>
  </cols>
  <sheetData>
    <row r="1" spans="1:15" s="5" customFormat="1" ht="60.75" customHeight="1" x14ac:dyDescent="0.3">
      <c r="B1" s="137"/>
      <c r="C1" s="137"/>
      <c r="D1" s="138" t="s">
        <v>155</v>
      </c>
      <c r="E1" s="138"/>
      <c r="F1" s="138"/>
      <c r="G1" s="138"/>
      <c r="H1" s="138"/>
      <c r="I1" s="138"/>
      <c r="J1" s="138"/>
      <c r="K1" s="138"/>
      <c r="L1" s="138"/>
      <c r="M1" s="138"/>
      <c r="N1" s="36"/>
      <c r="O1" s="36"/>
    </row>
    <row r="2" spans="1:15" s="5" customFormat="1" ht="17.100000000000001" customHeight="1" x14ac:dyDescent="0.2">
      <c r="A2" s="37" t="s">
        <v>0</v>
      </c>
      <c r="B2" s="139"/>
      <c r="C2" s="139"/>
      <c r="D2" s="140" t="s">
        <v>107</v>
      </c>
      <c r="E2" s="141"/>
      <c r="F2" s="141"/>
      <c r="G2" s="141"/>
      <c r="H2" s="38"/>
      <c r="I2" s="39" t="s">
        <v>108</v>
      </c>
      <c r="J2" s="142"/>
      <c r="K2" s="142"/>
      <c r="L2" s="142"/>
      <c r="M2" s="142"/>
      <c r="O2" s="40"/>
    </row>
    <row r="3" spans="1:15" s="42" customFormat="1" ht="17.100000000000001" customHeight="1" x14ac:dyDescent="0.2">
      <c r="A3" s="37" t="s">
        <v>109</v>
      </c>
      <c r="B3" s="127"/>
      <c r="C3" s="127"/>
      <c r="D3" s="128" t="s">
        <v>1</v>
      </c>
      <c r="E3" s="129"/>
      <c r="F3" s="129"/>
      <c r="G3" s="129"/>
      <c r="H3" s="41">
        <v>2</v>
      </c>
      <c r="I3" s="39" t="s">
        <v>110</v>
      </c>
      <c r="J3" s="130"/>
      <c r="K3" s="130"/>
      <c r="L3" s="130"/>
      <c r="M3" s="130"/>
    </row>
    <row r="4" spans="1:15" s="42" customFormat="1" ht="6.75" customHeight="1" x14ac:dyDescent="0.25">
      <c r="A4" s="4"/>
      <c r="D4" s="43"/>
      <c r="E4" s="43"/>
      <c r="F4" s="43"/>
      <c r="G4" s="43"/>
      <c r="H4" s="44"/>
      <c r="I4" s="45"/>
      <c r="J4" s="45"/>
      <c r="K4" s="46"/>
      <c r="L4" s="47"/>
      <c r="M4" s="47"/>
    </row>
    <row r="5" spans="1:15" s="5" customFormat="1" ht="17.100000000000001" customHeight="1" x14ac:dyDescent="0.2">
      <c r="A5" s="8" t="s">
        <v>111</v>
      </c>
      <c r="B5" s="8"/>
      <c r="C5" s="124" t="s">
        <v>156</v>
      </c>
      <c r="D5" s="12" t="s">
        <v>2</v>
      </c>
      <c r="E5" s="12" t="s">
        <v>3</v>
      </c>
      <c r="F5" s="12" t="s">
        <v>9</v>
      </c>
      <c r="G5" s="48"/>
      <c r="H5" s="42"/>
      <c r="I5" s="42"/>
      <c r="J5" s="124" t="s">
        <v>156</v>
      </c>
      <c r="K5" s="12" t="s">
        <v>2</v>
      </c>
      <c r="L5" s="12" t="s">
        <v>3</v>
      </c>
      <c r="M5" s="12" t="s">
        <v>9</v>
      </c>
    </row>
    <row r="6" spans="1:15" s="42" customFormat="1" ht="18.75" customHeight="1" x14ac:dyDescent="0.25">
      <c r="A6" s="11" t="s">
        <v>8</v>
      </c>
      <c r="B6" s="11" t="s">
        <v>153</v>
      </c>
      <c r="D6" s="12">
        <f>SUM(D7:D8)</f>
        <v>6</v>
      </c>
      <c r="G6" s="49"/>
      <c r="H6" s="50" t="s">
        <v>112</v>
      </c>
      <c r="I6" s="50"/>
      <c r="K6" s="51">
        <f>SUM(K7:K33)</f>
        <v>66</v>
      </c>
      <c r="N6" s="52"/>
    </row>
    <row r="7" spans="1:15" s="10" customFormat="1" ht="18.75" customHeight="1" x14ac:dyDescent="0.2">
      <c r="A7" s="53" t="str">
        <f t="shared" ref="A7:F7" si="0">IF(ISBLANK(A54)=TRUE,"",A54)</f>
        <v>ENGL 101</v>
      </c>
      <c r="B7" s="53" t="str">
        <f t="shared" si="0"/>
        <v>Compostion I (SGR 1)</v>
      </c>
      <c r="C7" s="53" t="str">
        <f t="shared" si="0"/>
        <v>F/S/Su</v>
      </c>
      <c r="D7" s="54">
        <f t="shared" si="0"/>
        <v>3</v>
      </c>
      <c r="E7" s="54" t="str">
        <f t="shared" si="0"/>
        <v/>
      </c>
      <c r="F7" s="54" t="str">
        <f t="shared" si="0"/>
        <v/>
      </c>
      <c r="G7" s="6"/>
      <c r="H7" s="58" t="s">
        <v>121</v>
      </c>
      <c r="I7" s="58" t="s">
        <v>125</v>
      </c>
      <c r="J7" s="59" t="s">
        <v>124</v>
      </c>
      <c r="K7" s="60">
        <v>2</v>
      </c>
      <c r="L7" s="60"/>
      <c r="M7" s="60"/>
      <c r="N7" s="6"/>
      <c r="O7" s="9"/>
    </row>
    <row r="8" spans="1:15" s="10" customFormat="1" ht="18.75" customHeight="1" x14ac:dyDescent="0.2">
      <c r="A8" s="53" t="str">
        <f t="shared" ref="A8:F8" si="1">IF(ISBLANK(A64)=TRUE,"",A64)</f>
        <v>ENGL 201</v>
      </c>
      <c r="B8" s="53" t="str">
        <f t="shared" si="1"/>
        <v>Composition II (SGR 1)</v>
      </c>
      <c r="C8" s="53" t="str">
        <f t="shared" si="1"/>
        <v>F/S/Su; Prereq: ENGL 101</v>
      </c>
      <c r="D8" s="54">
        <f t="shared" si="1"/>
        <v>3</v>
      </c>
      <c r="E8" s="54" t="str">
        <f t="shared" si="1"/>
        <v/>
      </c>
      <c r="F8" s="54" t="str">
        <f t="shared" si="1"/>
        <v/>
      </c>
      <c r="G8" s="6"/>
      <c r="H8" s="58" t="str">
        <f t="shared" ref="H8:M9" si="2">IF(ISBLANK(A59)=TRUE,"",A59)</f>
        <v>BIOL 202</v>
      </c>
      <c r="I8" s="58" t="str">
        <f t="shared" si="2"/>
        <v>Genetics and Organismal Biology</v>
      </c>
      <c r="J8" s="59" t="str">
        <f t="shared" si="2"/>
        <v>Fall semester only; Prereq: BIOL 103 or 153, CHEM 114-114L</v>
      </c>
      <c r="K8" s="60">
        <f t="shared" si="2"/>
        <v>3</v>
      </c>
      <c r="L8" s="60" t="str">
        <f t="shared" si="2"/>
        <v/>
      </c>
      <c r="M8" s="60" t="str">
        <f t="shared" si="2"/>
        <v/>
      </c>
      <c r="N8" s="6"/>
      <c r="O8" s="9"/>
    </row>
    <row r="9" spans="1:15" s="10" customFormat="1" ht="18.75" customHeight="1" x14ac:dyDescent="0.2">
      <c r="C9" s="9"/>
      <c r="D9" s="6"/>
      <c r="E9" s="6"/>
      <c r="F9" s="6"/>
      <c r="G9" s="6"/>
      <c r="H9" s="58" t="str">
        <f t="shared" si="2"/>
        <v>BIOL 202L</v>
      </c>
      <c r="I9" s="58" t="str">
        <f t="shared" si="2"/>
        <v>Genetics and Organismal Biology Lab</v>
      </c>
      <c r="J9" s="59" t="str">
        <f t="shared" si="2"/>
        <v>Fall semester only</v>
      </c>
      <c r="K9" s="60">
        <f t="shared" si="2"/>
        <v>1</v>
      </c>
      <c r="L9" s="60" t="str">
        <f t="shared" si="2"/>
        <v/>
      </c>
      <c r="M9" s="60" t="str">
        <f t="shared" si="2"/>
        <v/>
      </c>
      <c r="N9" s="6"/>
      <c r="O9" s="9"/>
    </row>
    <row r="10" spans="1:15" s="10" customFormat="1" ht="18.75" customHeight="1" x14ac:dyDescent="0.2">
      <c r="A10" s="32" t="s">
        <v>10</v>
      </c>
      <c r="B10" s="32" t="s">
        <v>11</v>
      </c>
      <c r="C10" s="7"/>
      <c r="D10" s="33">
        <f>D11</f>
        <v>3</v>
      </c>
      <c r="E10" s="12"/>
      <c r="F10" s="6"/>
      <c r="G10" s="6"/>
      <c r="H10" s="58" t="str">
        <f t="shared" ref="H10:M11" si="3">IF(ISBLANK(H59)=TRUE,"",H59)</f>
        <v>BIOL 204</v>
      </c>
      <c r="I10" s="58" t="str">
        <f t="shared" si="3"/>
        <v>Genetics and Cellular Biology</v>
      </c>
      <c r="J10" s="59" t="str">
        <f t="shared" si="3"/>
        <v>Spring only; Prereq: BIOL 202</v>
      </c>
      <c r="K10" s="60">
        <f t="shared" si="3"/>
        <v>3</v>
      </c>
      <c r="L10" s="60" t="str">
        <f t="shared" si="3"/>
        <v/>
      </c>
      <c r="M10" s="60" t="str">
        <f t="shared" si="3"/>
        <v/>
      </c>
      <c r="N10" s="6"/>
      <c r="O10" s="9"/>
    </row>
    <row r="11" spans="1:15" s="10" customFormat="1" ht="18.75" customHeight="1" x14ac:dyDescent="0.2">
      <c r="A11" s="53" t="str">
        <f t="shared" ref="A11:F11" si="4">IF(ISBLANK(H54)=TRUE,"",H54)</f>
        <v>SPCM 101</v>
      </c>
      <c r="B11" s="53" t="str">
        <f t="shared" si="4"/>
        <v>Introduction to Speech (SGR 2)</v>
      </c>
      <c r="C11" s="53" t="str">
        <f t="shared" si="4"/>
        <v>F/S/Su</v>
      </c>
      <c r="D11" s="54">
        <f t="shared" si="4"/>
        <v>3</v>
      </c>
      <c r="E11" s="54" t="str">
        <f t="shared" si="4"/>
        <v/>
      </c>
      <c r="F11" s="54" t="str">
        <f t="shared" si="4"/>
        <v/>
      </c>
      <c r="H11" s="58" t="str">
        <f t="shared" si="3"/>
        <v>BIOL 204L</v>
      </c>
      <c r="I11" s="58" t="str">
        <f t="shared" si="3"/>
        <v>Genetics and Cellular Biology Lab</v>
      </c>
      <c r="J11" s="59" t="str">
        <f t="shared" si="3"/>
        <v>Spring only</v>
      </c>
      <c r="K11" s="60">
        <f t="shared" si="3"/>
        <v>1</v>
      </c>
      <c r="L11" s="60" t="str">
        <f t="shared" si="3"/>
        <v/>
      </c>
      <c r="M11" s="60" t="str">
        <f t="shared" si="3"/>
        <v/>
      </c>
      <c r="N11" s="6"/>
      <c r="O11" s="9"/>
    </row>
    <row r="12" spans="1:15" s="10" customFormat="1" ht="23.25" customHeight="1" x14ac:dyDescent="0.2">
      <c r="C12" s="9"/>
      <c r="D12" s="6"/>
      <c r="E12" s="6"/>
      <c r="F12" s="6"/>
      <c r="G12" s="6"/>
      <c r="H12" s="106" t="str">
        <f t="shared" ref="H12:M12" si="5">IF(ISBLANK(H50)=TRUE,"",H50)</f>
        <v>BIOL 290 or MICR 290</v>
      </c>
      <c r="I12" s="58" t="str">
        <f t="shared" si="5"/>
        <v>Seminar</v>
      </c>
      <c r="J12" s="59" t="str">
        <f t="shared" si="5"/>
        <v>Spring only</v>
      </c>
      <c r="K12" s="60">
        <f t="shared" si="5"/>
        <v>1</v>
      </c>
      <c r="L12" s="60" t="str">
        <f t="shared" si="5"/>
        <v/>
      </c>
      <c r="M12" s="60" t="str">
        <f t="shared" si="5"/>
        <v/>
      </c>
      <c r="N12" s="6"/>
      <c r="O12" s="9"/>
    </row>
    <row r="13" spans="1:15" s="10" customFormat="1" ht="18.75" customHeight="1" x14ac:dyDescent="0.2">
      <c r="A13" s="32" t="s">
        <v>12</v>
      </c>
      <c r="B13" s="32" t="s">
        <v>13</v>
      </c>
      <c r="C13" s="31"/>
      <c r="D13" s="33">
        <f>SUM(D14:D15)</f>
        <v>6</v>
      </c>
      <c r="E13" s="12"/>
      <c r="F13" s="6"/>
      <c r="G13" s="6"/>
      <c r="H13" s="58" t="s">
        <v>122</v>
      </c>
      <c r="I13" s="58" t="s">
        <v>123</v>
      </c>
      <c r="J13" s="59" t="s">
        <v>124</v>
      </c>
      <c r="K13" s="60">
        <v>4</v>
      </c>
      <c r="L13" s="60"/>
      <c r="M13" s="60"/>
      <c r="N13" s="6"/>
      <c r="O13" s="9"/>
    </row>
    <row r="14" spans="1:15" s="10" customFormat="1" ht="18.75" customHeight="1" x14ac:dyDescent="0.2">
      <c r="A14" s="53" t="s">
        <v>54</v>
      </c>
      <c r="B14" s="53" t="s">
        <v>86</v>
      </c>
      <c r="C14" s="53" t="str">
        <f>IF(ISBLANK(C55)=TRUE,"",C55)</f>
        <v>See list in catalog</v>
      </c>
      <c r="D14" s="54">
        <f>IF(ISBLANK(D55)=TRUE,"",D55)</f>
        <v>3</v>
      </c>
      <c r="E14" s="54" t="str">
        <f>IF(ISBLANK(L55)=TRUE,"",L55)</f>
        <v/>
      </c>
      <c r="F14" s="54" t="str">
        <f>IF(ISBLANK(M55)=TRUE,"",M55)</f>
        <v/>
      </c>
      <c r="G14" s="6"/>
      <c r="H14" s="58" t="str">
        <f t="shared" ref="H14:M15" si="6">IF(ISBLANK(A52)=TRUE,"",A52)</f>
        <v>CHEM 112</v>
      </c>
      <c r="I14" s="58" t="str">
        <f t="shared" si="6"/>
        <v>General Chemistry I</v>
      </c>
      <c r="J14" s="59" t="str">
        <f t="shared" si="6"/>
        <v>F/S/Su (coreq. MATH 102 or higher placement)</v>
      </c>
      <c r="K14" s="60">
        <f t="shared" si="6"/>
        <v>3</v>
      </c>
      <c r="L14" s="60" t="str">
        <f t="shared" si="6"/>
        <v/>
      </c>
      <c r="M14" s="60" t="str">
        <f t="shared" si="6"/>
        <v/>
      </c>
      <c r="N14" s="6"/>
      <c r="O14" s="9"/>
    </row>
    <row r="15" spans="1:15" s="10" customFormat="1" ht="18.75" customHeight="1" x14ac:dyDescent="0.2">
      <c r="A15" s="53" t="str">
        <f t="shared" ref="A15:F15" si="7">IF(ISBLANK(H64)=TRUE,"",H64)</f>
        <v>SGR 3</v>
      </c>
      <c r="B15" s="53" t="str">
        <f t="shared" si="7"/>
        <v>Social Sciences/Diversity</v>
      </c>
      <c r="C15" s="53" t="str">
        <f t="shared" si="7"/>
        <v>See list in catalog</v>
      </c>
      <c r="D15" s="54">
        <f t="shared" si="7"/>
        <v>3</v>
      </c>
      <c r="E15" s="54" t="str">
        <f t="shared" si="7"/>
        <v/>
      </c>
      <c r="F15" s="54" t="str">
        <f t="shared" si="7"/>
        <v/>
      </c>
      <c r="G15" s="6"/>
      <c r="H15" s="58" t="str">
        <f t="shared" si="6"/>
        <v>CHEM 112L</v>
      </c>
      <c r="I15" s="58" t="str">
        <f t="shared" si="6"/>
        <v>General Chemistry I Lab</v>
      </c>
      <c r="J15" s="59" t="str">
        <f t="shared" si="6"/>
        <v>F/S/Su</v>
      </c>
      <c r="K15" s="60">
        <f t="shared" si="6"/>
        <v>1</v>
      </c>
      <c r="L15" s="60" t="str">
        <f t="shared" si="6"/>
        <v/>
      </c>
      <c r="M15" s="60" t="str">
        <f t="shared" si="6"/>
        <v/>
      </c>
      <c r="N15" s="6"/>
      <c r="O15" s="9"/>
    </row>
    <row r="16" spans="1:15" s="10" customFormat="1" ht="18.75" customHeight="1" x14ac:dyDescent="0.2">
      <c r="C16" s="9"/>
      <c r="D16" s="6"/>
      <c r="E16" s="6"/>
      <c r="F16" s="6"/>
      <c r="G16" s="6"/>
      <c r="H16" s="58" t="str">
        <f t="shared" ref="H16:M17" si="8">IF(ISBLANK(H52)=TRUE,"",H52)</f>
        <v>CHEM 114</v>
      </c>
      <c r="I16" s="58" t="str">
        <f t="shared" si="8"/>
        <v>General Chemistry II</v>
      </c>
      <c r="J16" s="59" t="str">
        <f t="shared" si="8"/>
        <v>F/S/Su (Pre-req Chem 112)</v>
      </c>
      <c r="K16" s="60">
        <f t="shared" si="8"/>
        <v>3</v>
      </c>
      <c r="L16" s="60" t="str">
        <f t="shared" si="8"/>
        <v/>
      </c>
      <c r="M16" s="60" t="str">
        <f t="shared" si="8"/>
        <v/>
      </c>
      <c r="N16" s="6"/>
      <c r="O16" s="9"/>
    </row>
    <row r="17" spans="1:21" s="10" customFormat="1" ht="18.75" customHeight="1" x14ac:dyDescent="0.2">
      <c r="A17" s="32" t="s">
        <v>14</v>
      </c>
      <c r="B17" s="32" t="s">
        <v>15</v>
      </c>
      <c r="C17" s="31"/>
      <c r="D17" s="33">
        <f>SUM(D18:D19)</f>
        <v>6</v>
      </c>
      <c r="E17" s="12"/>
      <c r="F17" s="6"/>
      <c r="G17" s="6"/>
      <c r="H17" s="58" t="str">
        <f t="shared" si="8"/>
        <v>CHEM 114L</v>
      </c>
      <c r="I17" s="58" t="str">
        <f t="shared" si="8"/>
        <v>General Chemistry II Lab</v>
      </c>
      <c r="J17" s="59" t="str">
        <f t="shared" si="8"/>
        <v>F/S/Su</v>
      </c>
      <c r="K17" s="60">
        <f t="shared" si="8"/>
        <v>1</v>
      </c>
      <c r="L17" s="60" t="str">
        <f t="shared" si="8"/>
        <v/>
      </c>
      <c r="M17" s="60" t="str">
        <f t="shared" si="8"/>
        <v/>
      </c>
      <c r="N17" s="6"/>
      <c r="O17" s="9"/>
    </row>
    <row r="18" spans="1:21" s="10" customFormat="1" ht="18.75" customHeight="1" x14ac:dyDescent="0.2">
      <c r="A18" s="53" t="str">
        <f t="shared" ref="A18:F18" si="9">IF(ISBLANK(H63)=TRUE,"",H63)</f>
        <v>SGR 4</v>
      </c>
      <c r="B18" s="53" t="str">
        <f t="shared" si="9"/>
        <v>Humanities and Arts/Diversity</v>
      </c>
      <c r="C18" s="53" t="str">
        <f t="shared" si="9"/>
        <v>Consider PHIL 220 or see catalog for list</v>
      </c>
      <c r="D18" s="54">
        <f t="shared" si="9"/>
        <v>3</v>
      </c>
      <c r="E18" s="54" t="str">
        <f t="shared" si="9"/>
        <v/>
      </c>
      <c r="F18" s="54" t="str">
        <f t="shared" si="9"/>
        <v/>
      </c>
      <c r="G18" s="6"/>
      <c r="H18" s="58" t="str">
        <f t="shared" ref="H18:M19" si="10">IF(ISBLANK(A61)=TRUE,"",A61)</f>
        <v>CHEM 326</v>
      </c>
      <c r="I18" s="58" t="str">
        <f t="shared" si="10"/>
        <v>Organic Chemistry I</v>
      </c>
      <c r="J18" s="59" t="str">
        <f t="shared" si="10"/>
        <v>Fall only (if you only want 2 sciences, hold off on Chem); Prereq: CHEM 114</v>
      </c>
      <c r="K18" s="60">
        <f t="shared" si="10"/>
        <v>3</v>
      </c>
      <c r="L18" s="60" t="str">
        <f t="shared" si="10"/>
        <v/>
      </c>
      <c r="M18" s="60" t="str">
        <f t="shared" si="10"/>
        <v/>
      </c>
      <c r="N18" s="6"/>
      <c r="O18" s="9"/>
    </row>
    <row r="19" spans="1:21" s="10" customFormat="1" ht="18.75" customHeight="1" x14ac:dyDescent="0.2">
      <c r="A19" s="53" t="s">
        <v>56</v>
      </c>
      <c r="B19" s="53" t="str">
        <f>IF(ISBLANK(I55)=TRUE,"",I55)</f>
        <v>Humanities and Arts/Diversity</v>
      </c>
      <c r="C19" s="53" t="str">
        <f>IF(ISBLANK(J55)=TRUE,"",J55)</f>
        <v>See list in catalog</v>
      </c>
      <c r="D19" s="54">
        <f>IF(ISBLANK(K55)=TRUE,"",K55)</f>
        <v>3</v>
      </c>
      <c r="E19" s="54" t="str">
        <f>IF(ISBLANK(L81)=TRUE,"",L81)</f>
        <v/>
      </c>
      <c r="F19" s="54" t="str">
        <f>IF(ISBLANK(M81)=TRUE,"",M81)</f>
        <v/>
      </c>
      <c r="G19" s="6"/>
      <c r="H19" s="58" t="str">
        <f t="shared" si="10"/>
        <v>CHEM 326L</v>
      </c>
      <c r="I19" s="58" t="str">
        <f t="shared" si="10"/>
        <v>Organic Chemistry I Lab</v>
      </c>
      <c r="J19" s="59" t="str">
        <f t="shared" si="10"/>
        <v>Fall semester only</v>
      </c>
      <c r="K19" s="60">
        <f t="shared" si="10"/>
        <v>1</v>
      </c>
      <c r="L19" s="60" t="str">
        <f t="shared" si="10"/>
        <v/>
      </c>
      <c r="M19" s="60" t="str">
        <f t="shared" si="10"/>
        <v/>
      </c>
      <c r="N19" s="6"/>
      <c r="O19" s="9"/>
    </row>
    <row r="20" spans="1:21" s="10" customFormat="1" ht="18.75" customHeight="1" x14ac:dyDescent="0.2">
      <c r="C20" s="9"/>
      <c r="D20" s="6"/>
      <c r="E20" s="6"/>
      <c r="F20" s="6"/>
      <c r="G20" s="6"/>
      <c r="H20" s="58" t="str">
        <f t="shared" ref="H20:M21" si="11">IF(ISBLANK(H61)=TRUE,"",H61)</f>
        <v>CHEM 328</v>
      </c>
      <c r="I20" s="58" t="str">
        <f t="shared" si="11"/>
        <v>Organic Chemistry II</v>
      </c>
      <c r="J20" s="59" t="str">
        <f t="shared" si="11"/>
        <v>Spring only; Prereq: CHEM 326</v>
      </c>
      <c r="K20" s="60">
        <f t="shared" si="11"/>
        <v>3</v>
      </c>
      <c r="L20" s="60" t="str">
        <f t="shared" si="11"/>
        <v/>
      </c>
      <c r="M20" s="60" t="str">
        <f t="shared" si="11"/>
        <v/>
      </c>
      <c r="N20" s="6"/>
      <c r="O20" s="9"/>
    </row>
    <row r="21" spans="1:21" s="10" customFormat="1" ht="18.75" customHeight="1" x14ac:dyDescent="0.2">
      <c r="A21" s="32" t="s">
        <v>16</v>
      </c>
      <c r="B21" s="32" t="s">
        <v>17</v>
      </c>
      <c r="C21" s="7"/>
      <c r="D21" s="33" t="str">
        <f>D22</f>
        <v>4-6</v>
      </c>
      <c r="E21" s="12"/>
      <c r="F21" s="6"/>
      <c r="G21" s="6"/>
      <c r="H21" s="58" t="str">
        <f t="shared" si="11"/>
        <v xml:space="preserve">CHEM 328L </v>
      </c>
      <c r="I21" s="58" t="str">
        <f t="shared" si="11"/>
        <v>Organic Chemistry II Lab</v>
      </c>
      <c r="J21" s="59" t="str">
        <f t="shared" si="11"/>
        <v>Spring only</v>
      </c>
      <c r="K21" s="60">
        <f t="shared" si="11"/>
        <v>1</v>
      </c>
      <c r="L21" s="60" t="str">
        <f t="shared" si="11"/>
        <v/>
      </c>
      <c r="M21" s="60" t="str">
        <f t="shared" si="11"/>
        <v/>
      </c>
      <c r="N21" s="6"/>
      <c r="O21" s="9"/>
    </row>
    <row r="22" spans="1:21" s="10" customFormat="1" ht="22.5" customHeight="1" x14ac:dyDescent="0.2">
      <c r="A22" s="53" t="s">
        <v>82</v>
      </c>
      <c r="B22" s="55" t="s">
        <v>98</v>
      </c>
      <c r="C22" s="53"/>
      <c r="D22" s="104" t="s">
        <v>133</v>
      </c>
      <c r="E22" s="54" t="str">
        <f>IF(ISBLANK(E55)=TRUE,"",E55)</f>
        <v/>
      </c>
      <c r="F22" s="54" t="str">
        <f>IF(ISBLANK(F55)=TRUE,"",F55)</f>
        <v/>
      </c>
      <c r="G22" s="6"/>
      <c r="H22" s="58" t="str">
        <f t="shared" ref="H22:M22" si="12">IF(ISBLANK(A69)=TRUE,"",A69)</f>
        <v>CHEM 464</v>
      </c>
      <c r="I22" s="58" t="str">
        <f t="shared" si="12"/>
        <v>Biochemistry</v>
      </c>
      <c r="J22" s="59" t="str">
        <f t="shared" si="12"/>
        <v>Fall/Su semester only; Pre-req Chem 328</v>
      </c>
      <c r="K22" s="60">
        <f t="shared" si="12"/>
        <v>3</v>
      </c>
      <c r="L22" s="60" t="str">
        <f t="shared" si="12"/>
        <v/>
      </c>
      <c r="M22" s="60" t="str">
        <f t="shared" si="12"/>
        <v/>
      </c>
      <c r="N22" s="6"/>
      <c r="O22" s="9"/>
    </row>
    <row r="23" spans="1:21" s="10" customFormat="1" ht="18.75" customHeight="1" x14ac:dyDescent="0.2">
      <c r="C23" s="9"/>
      <c r="D23" s="6"/>
      <c r="E23" s="6"/>
      <c r="F23" s="6"/>
      <c r="G23" s="6"/>
      <c r="H23" s="58" t="str">
        <f t="shared" ref="H23:M23" si="13">IF(ISBLANK(H70)=TRUE,"",H70)</f>
        <v>CHEM 466</v>
      </c>
      <c r="I23" s="58" t="str">
        <f t="shared" si="13"/>
        <v>Biochemistry Lab</v>
      </c>
      <c r="J23" s="59" t="str">
        <f t="shared" si="13"/>
        <v>Spring semester only; Prereq: CHEM 464</v>
      </c>
      <c r="K23" s="60">
        <f t="shared" si="13"/>
        <v>1</v>
      </c>
      <c r="L23" s="60" t="str">
        <f t="shared" si="13"/>
        <v/>
      </c>
      <c r="M23" s="60" t="str">
        <f t="shared" si="13"/>
        <v/>
      </c>
      <c r="N23" s="6"/>
      <c r="O23" s="9"/>
    </row>
    <row r="24" spans="1:21" s="10" customFormat="1" ht="18.75" customHeight="1" x14ac:dyDescent="0.2">
      <c r="A24" s="32" t="s">
        <v>18</v>
      </c>
      <c r="B24" s="32" t="s">
        <v>19</v>
      </c>
      <c r="C24" s="7"/>
      <c r="D24" s="33">
        <f>SUM(D25:D26)</f>
        <v>8</v>
      </c>
      <c r="E24" s="12"/>
      <c r="F24" s="6"/>
      <c r="G24" s="6"/>
      <c r="H24" s="58" t="str">
        <f t="shared" ref="H24:M24" si="14">IF(ISBLANK(A63)=TRUE,"",A63)</f>
        <v>MICR 233/L</v>
      </c>
      <c r="I24" s="58" t="str">
        <f t="shared" si="14"/>
        <v>Introductory Microbiology and Lab</v>
      </c>
      <c r="J24" s="59" t="str">
        <f t="shared" si="14"/>
        <v>Fall semester only; MICR 231 can work too; Prereq: CHEM 112</v>
      </c>
      <c r="K24" s="60">
        <f t="shared" si="14"/>
        <v>4</v>
      </c>
      <c r="L24" s="60" t="str">
        <f t="shared" si="14"/>
        <v/>
      </c>
      <c r="M24" s="60" t="str">
        <f t="shared" si="14"/>
        <v/>
      </c>
      <c r="N24" s="6"/>
      <c r="O24" s="9"/>
    </row>
    <row r="25" spans="1:21" s="10" customFormat="1" ht="18.75" customHeight="1" x14ac:dyDescent="0.2">
      <c r="A25" s="53" t="str">
        <f t="shared" ref="A25:F25" si="15">IF(ISBLANK(A51)=TRUE,"",A51)</f>
        <v>BIOL 151/L</v>
      </c>
      <c r="B25" s="53" t="str">
        <f t="shared" si="15"/>
        <v>General Biology I and Lab</v>
      </c>
      <c r="C25" s="53" t="str">
        <f t="shared" si="15"/>
        <v>Fall semester only</v>
      </c>
      <c r="D25" s="54">
        <f t="shared" si="15"/>
        <v>4</v>
      </c>
      <c r="E25" s="54" t="str">
        <f t="shared" si="15"/>
        <v/>
      </c>
      <c r="F25" s="54" t="str">
        <f t="shared" si="15"/>
        <v/>
      </c>
      <c r="G25" s="6"/>
      <c r="H25" s="58" t="str">
        <f t="shared" ref="H25:M26" si="16">IF(ISBLANK(H71)=TRUE,"",H71)</f>
        <v>MICR 332</v>
      </c>
      <c r="I25" s="58" t="str">
        <f t="shared" si="16"/>
        <v>Microbial Physiology</v>
      </c>
      <c r="J25" s="59" t="str">
        <f t="shared" si="16"/>
        <v>Spring semester only; Prereq: MICR 231 or 233</v>
      </c>
      <c r="K25" s="60">
        <f t="shared" si="16"/>
        <v>2</v>
      </c>
      <c r="L25" s="60" t="str">
        <f t="shared" si="16"/>
        <v/>
      </c>
      <c r="M25" s="60" t="str">
        <f t="shared" si="16"/>
        <v/>
      </c>
      <c r="O25" s="9"/>
    </row>
    <row r="26" spans="1:21" s="10" customFormat="1" ht="18.75" customHeight="1" x14ac:dyDescent="0.2">
      <c r="A26" s="53" t="str">
        <f t="shared" ref="A26:F26" si="17">IF(ISBLANK(H51)=TRUE,"",H51)</f>
        <v>BIOL 153/L</v>
      </c>
      <c r="B26" s="53" t="str">
        <f t="shared" si="17"/>
        <v>General Biology II and Lab</v>
      </c>
      <c r="C26" s="126" t="str">
        <f t="shared" si="17"/>
        <v>Spring only (Biol 151, AP credit, or B in Biol 101)</v>
      </c>
      <c r="D26" s="54">
        <f t="shared" si="17"/>
        <v>4</v>
      </c>
      <c r="E26" s="54" t="str">
        <f t="shared" si="17"/>
        <v/>
      </c>
      <c r="F26" s="54" t="str">
        <f t="shared" si="17"/>
        <v/>
      </c>
      <c r="G26" s="6"/>
      <c r="H26" s="58" t="str">
        <f t="shared" si="16"/>
        <v>MICR 332L</v>
      </c>
      <c r="I26" s="58" t="str">
        <f t="shared" si="16"/>
        <v>Microbial Physiology Lab</v>
      </c>
      <c r="J26" s="59" t="str">
        <f t="shared" si="16"/>
        <v xml:space="preserve">Spring semester only. </v>
      </c>
      <c r="K26" s="60">
        <f t="shared" si="16"/>
        <v>2</v>
      </c>
      <c r="L26" s="60" t="str">
        <f t="shared" si="16"/>
        <v/>
      </c>
      <c r="M26" s="60" t="str">
        <f t="shared" si="16"/>
        <v/>
      </c>
      <c r="N26" s="6"/>
      <c r="O26" s="9"/>
    </row>
    <row r="27" spans="1:21" s="10" customFormat="1" ht="18.75" customHeight="1" x14ac:dyDescent="0.2">
      <c r="C27" s="7"/>
      <c r="D27" s="12"/>
      <c r="E27" s="12"/>
      <c r="F27" s="12"/>
      <c r="G27" s="6"/>
      <c r="H27" s="58" t="str">
        <f>IF(ISBLANK(A72)=TRUE,"",A72)</f>
        <v>MICR 490</v>
      </c>
      <c r="I27" s="58" t="str">
        <f>IF(ISBLANK(B72)=TRUE,"",B72)</f>
        <v xml:space="preserve">Seminar </v>
      </c>
      <c r="J27" s="59"/>
      <c r="K27" s="60">
        <v>2</v>
      </c>
      <c r="L27" s="60"/>
      <c r="M27" s="60"/>
      <c r="N27" s="6"/>
      <c r="O27" s="9"/>
      <c r="S27" s="8"/>
      <c r="T27" s="8"/>
      <c r="U27" s="13"/>
    </row>
    <row r="28" spans="1:21" s="10" customFormat="1" ht="18.75" customHeight="1" x14ac:dyDescent="0.2">
      <c r="A28" s="67" t="s">
        <v>114</v>
      </c>
      <c r="B28" s="6"/>
      <c r="C28" s="6"/>
      <c r="D28" s="68"/>
      <c r="E28" s="6"/>
      <c r="F28" s="6"/>
      <c r="G28" s="6"/>
      <c r="H28" s="58" t="str">
        <f t="shared" ref="H28:M28" si="18">IF(ISBLANK(A77)=TRUE,"",A77)</f>
        <v>MICR 439</v>
      </c>
      <c r="I28" s="58" t="str">
        <f t="shared" si="18"/>
        <v>Medical/Vet Immunology</v>
      </c>
      <c r="J28" s="59" t="str">
        <f t="shared" si="18"/>
        <v>Fall semester only; Prereq: MICR 231 or 233 and BIOL 204</v>
      </c>
      <c r="K28" s="60">
        <f t="shared" si="18"/>
        <v>3</v>
      </c>
      <c r="L28" s="60" t="str">
        <f t="shared" si="18"/>
        <v/>
      </c>
      <c r="M28" s="60" t="str">
        <f t="shared" si="18"/>
        <v/>
      </c>
      <c r="N28" s="6"/>
      <c r="O28" s="9"/>
    </row>
    <row r="29" spans="1:21" s="10" customFormat="1" ht="18.75" customHeight="1" x14ac:dyDescent="0.2">
      <c r="A29" s="131" t="s">
        <v>115</v>
      </c>
      <c r="B29" s="132"/>
      <c r="C29" s="132"/>
      <c r="D29" s="132"/>
      <c r="E29" s="132"/>
      <c r="F29" s="133"/>
      <c r="G29" s="6"/>
      <c r="H29" s="58" t="str">
        <f t="shared" ref="H29:M29" si="19">IF(ISBLANK(A79)=TRUE,"",A79)</f>
        <v>MICR 448</v>
      </c>
      <c r="I29" s="58" t="str">
        <f t="shared" si="19"/>
        <v>Molecular and Microbial Genetics</v>
      </c>
      <c r="J29" s="59" t="str">
        <f t="shared" si="19"/>
        <v>Fall semester only; Prereq: BIOL 204 or 371</v>
      </c>
      <c r="K29" s="60">
        <f t="shared" si="19"/>
        <v>4</v>
      </c>
      <c r="L29" s="60" t="str">
        <f t="shared" si="19"/>
        <v/>
      </c>
      <c r="M29" s="60" t="str">
        <f t="shared" si="19"/>
        <v/>
      </c>
      <c r="N29" s="6"/>
      <c r="O29" s="9"/>
    </row>
    <row r="30" spans="1:21" s="10" customFormat="1" ht="18.75" customHeight="1" x14ac:dyDescent="0.2">
      <c r="A30" s="134" t="s">
        <v>116</v>
      </c>
      <c r="B30" s="135"/>
      <c r="C30" s="135"/>
      <c r="D30" s="135"/>
      <c r="E30" s="135"/>
      <c r="F30" s="136"/>
      <c r="G30" s="6"/>
      <c r="H30" s="58" t="str">
        <f t="shared" ref="H30:M30" si="20">IF(ISBLANK(A70)=TRUE,"",A70)</f>
        <v>PHYS 111/L</v>
      </c>
      <c r="I30" s="58" t="str">
        <f t="shared" si="20"/>
        <v>Introduction to Physics I and Lab</v>
      </c>
      <c r="J30" s="59" t="str">
        <f t="shared" si="20"/>
        <v>or PHYS 101. Discuss with advisor; Prereq: MATH 102 or higher</v>
      </c>
      <c r="K30" s="60">
        <f t="shared" si="20"/>
        <v>4</v>
      </c>
      <c r="L30" s="60" t="str">
        <f t="shared" si="20"/>
        <v/>
      </c>
      <c r="M30" s="60" t="str">
        <f t="shared" si="20"/>
        <v/>
      </c>
      <c r="N30" s="6"/>
      <c r="O30" s="9"/>
    </row>
    <row r="31" spans="1:21" s="10" customFormat="1" ht="18.75" customHeight="1" x14ac:dyDescent="0.2">
      <c r="A31" s="69"/>
      <c r="B31" s="15"/>
      <c r="C31" s="16"/>
      <c r="D31" s="14"/>
      <c r="E31" s="14"/>
      <c r="F31" s="70"/>
      <c r="G31" s="6"/>
      <c r="H31" s="58" t="str">
        <f t="shared" ref="H31:M32" si="21">IF(ISBLANK(H68)=TRUE,"",H68)</f>
        <v>PHYS 113/L</v>
      </c>
      <c r="I31" s="58" t="str">
        <f t="shared" si="21"/>
        <v>Introduction to Physics II and Lab</v>
      </c>
      <c r="J31" s="59" t="str">
        <f t="shared" si="21"/>
        <v>not necessary if Phys 101 taken; Prereq: PHYS 111</v>
      </c>
      <c r="K31" s="60">
        <f t="shared" si="21"/>
        <v>4</v>
      </c>
      <c r="L31" s="60" t="str">
        <f t="shared" si="21"/>
        <v/>
      </c>
      <c r="M31" s="60" t="str">
        <f t="shared" si="21"/>
        <v/>
      </c>
      <c r="N31" s="6"/>
      <c r="O31" s="9"/>
    </row>
    <row r="32" spans="1:21" s="10" customFormat="1" ht="23.25" customHeight="1" x14ac:dyDescent="0.2">
      <c r="A32" s="71" t="s">
        <v>159</v>
      </c>
      <c r="B32" s="7"/>
      <c r="C32" s="17"/>
      <c r="D32" s="28"/>
      <c r="E32" s="29"/>
      <c r="F32" s="70"/>
      <c r="G32" s="6"/>
      <c r="H32" s="61" t="str">
        <f t="shared" si="21"/>
        <v>STAT 281 or MATH 125</v>
      </c>
      <c r="I32" s="107" t="str">
        <f t="shared" si="21"/>
        <v>Introduction to Statistics or Calculus II</v>
      </c>
      <c r="J32" s="59" t="str">
        <f t="shared" si="21"/>
        <v>F/S/Su. MATH 125 can be substituted; Prereq: MATH 102 or higher</v>
      </c>
      <c r="K32" s="60">
        <f t="shared" si="21"/>
        <v>3</v>
      </c>
      <c r="L32" s="60" t="str">
        <f t="shared" si="21"/>
        <v/>
      </c>
      <c r="M32" s="60" t="str">
        <f t="shared" si="21"/>
        <v/>
      </c>
      <c r="N32" s="6"/>
      <c r="O32" s="9"/>
    </row>
    <row r="33" spans="1:15" s="10" customFormat="1" ht="18.75" customHeight="1" x14ac:dyDescent="0.2">
      <c r="A33" s="72"/>
      <c r="D33" s="6"/>
      <c r="E33" s="6"/>
      <c r="F33" s="73"/>
      <c r="G33" s="6"/>
      <c r="H33" s="116" t="s">
        <v>49</v>
      </c>
      <c r="I33" s="117" t="s">
        <v>83</v>
      </c>
      <c r="J33" s="118" t="s">
        <v>154</v>
      </c>
      <c r="K33" s="119">
        <v>3</v>
      </c>
      <c r="L33" s="119"/>
      <c r="M33" s="119"/>
      <c r="N33" s="6"/>
      <c r="O33" s="9"/>
    </row>
    <row r="34" spans="1:15" s="10" customFormat="1" ht="18.75" customHeight="1" x14ac:dyDescent="0.2">
      <c r="A34" s="74"/>
      <c r="B34" s="15"/>
      <c r="C34" s="16"/>
      <c r="D34" s="14"/>
      <c r="E34" s="14"/>
      <c r="F34" s="70"/>
      <c r="G34" s="6"/>
      <c r="H34" s="10" t="s">
        <v>105</v>
      </c>
      <c r="J34" s="34"/>
      <c r="K34" s="33" t="s">
        <v>134</v>
      </c>
      <c r="L34" s="6"/>
      <c r="M34" s="6"/>
      <c r="N34" s="6"/>
      <c r="O34" s="9"/>
    </row>
    <row r="35" spans="1:15" s="10" customFormat="1" ht="18.75" customHeight="1" x14ac:dyDescent="0.2">
      <c r="A35" s="75"/>
      <c r="B35" s="56"/>
      <c r="C35" s="17"/>
      <c r="D35" s="28"/>
      <c r="E35" s="29"/>
      <c r="F35" s="70"/>
      <c r="G35" s="6"/>
      <c r="H35" s="145" t="s">
        <v>99</v>
      </c>
      <c r="I35" s="146"/>
      <c r="J35" s="146"/>
      <c r="K35" s="146"/>
      <c r="L35" s="146"/>
      <c r="M35" s="147"/>
      <c r="N35" s="6"/>
      <c r="O35" s="9"/>
    </row>
    <row r="36" spans="1:15" s="10" customFormat="1" ht="18.75" customHeight="1" x14ac:dyDescent="0.2">
      <c r="A36" s="72"/>
      <c r="D36" s="6"/>
      <c r="E36" s="6"/>
      <c r="F36" s="73"/>
      <c r="G36" s="6"/>
      <c r="H36" s="148"/>
      <c r="I36" s="149"/>
      <c r="J36" s="149"/>
      <c r="K36" s="149"/>
      <c r="L36" s="149"/>
      <c r="M36" s="150"/>
      <c r="N36" s="6"/>
      <c r="O36" s="9"/>
    </row>
    <row r="37" spans="1:15" s="10" customFormat="1" ht="18.75" customHeight="1" x14ac:dyDescent="0.2">
      <c r="A37" s="69"/>
      <c r="B37" s="15"/>
      <c r="C37" s="16"/>
      <c r="D37" s="14"/>
      <c r="E37" s="14"/>
      <c r="F37" s="70"/>
      <c r="G37" s="6"/>
      <c r="H37" s="10" t="s">
        <v>106</v>
      </c>
      <c r="J37" s="34"/>
      <c r="K37" s="12">
        <v>6</v>
      </c>
      <c r="L37" s="6"/>
      <c r="M37" s="6"/>
      <c r="N37" s="6"/>
      <c r="O37" s="9"/>
    </row>
    <row r="38" spans="1:15" s="10" customFormat="1" ht="24" customHeight="1" x14ac:dyDescent="0.2">
      <c r="A38" s="75"/>
      <c r="B38" s="56"/>
      <c r="C38" s="17"/>
      <c r="D38" s="28"/>
      <c r="E38" s="29"/>
      <c r="F38" s="70"/>
      <c r="G38" s="6"/>
      <c r="H38" s="151" t="s">
        <v>100</v>
      </c>
      <c r="I38" s="151"/>
      <c r="J38" s="151"/>
      <c r="K38" s="62"/>
      <c r="L38" s="62"/>
      <c r="M38" s="62"/>
      <c r="N38" s="6"/>
      <c r="O38" s="9"/>
    </row>
    <row r="39" spans="1:15" s="10" customFormat="1" ht="18.75" customHeight="1" x14ac:dyDescent="0.2">
      <c r="A39" s="72"/>
      <c r="D39" s="6"/>
      <c r="E39" s="6"/>
      <c r="F39" s="73"/>
      <c r="G39" s="6"/>
      <c r="H39" s="9"/>
      <c r="J39" s="9"/>
      <c r="K39" s="6"/>
      <c r="L39" s="6"/>
      <c r="M39" s="6"/>
      <c r="N39" s="6"/>
      <c r="O39" s="9"/>
    </row>
    <row r="40" spans="1:15" ht="18.75" customHeight="1" x14ac:dyDescent="0.2">
      <c r="A40" s="76"/>
      <c r="F40" s="77"/>
      <c r="H40" s="17" t="s">
        <v>101</v>
      </c>
      <c r="I40" s="18"/>
      <c r="J40" s="17"/>
      <c r="K40" s="28">
        <v>7</v>
      </c>
      <c r="L40" s="29"/>
      <c r="M40" s="14"/>
    </row>
    <row r="41" spans="1:15" ht="18.75" customHeight="1" x14ac:dyDescent="0.2">
      <c r="A41" s="76"/>
      <c r="B41" s="57"/>
      <c r="F41" s="77"/>
      <c r="H41" s="63" t="str">
        <f t="shared" ref="H41:M41" si="22">IF(ISBLANK(A80)=TRUE,"",A80)</f>
        <v>MICR 438L</v>
      </c>
      <c r="I41" s="63" t="str">
        <f t="shared" si="22"/>
        <v>Techniques in Molecular Biology Laboratory</v>
      </c>
      <c r="J41" s="64" t="str">
        <f t="shared" si="22"/>
        <v>Fall semester only. Not required, but highly recommended.</v>
      </c>
      <c r="K41" s="65">
        <f t="shared" si="22"/>
        <v>2</v>
      </c>
      <c r="L41" s="65" t="str">
        <f t="shared" si="22"/>
        <v/>
      </c>
      <c r="M41" s="65" t="str">
        <f t="shared" si="22"/>
        <v/>
      </c>
    </row>
    <row r="42" spans="1:15" ht="18.75" customHeight="1" x14ac:dyDescent="0.2">
      <c r="A42" s="76"/>
      <c r="F42" s="77"/>
      <c r="H42" s="10"/>
      <c r="I42" s="10"/>
      <c r="J42" s="34"/>
      <c r="K42" s="6"/>
      <c r="L42" s="6"/>
      <c r="M42" s="6"/>
    </row>
    <row r="43" spans="1:15" ht="18.75" customHeight="1" x14ac:dyDescent="0.2">
      <c r="A43" s="78"/>
      <c r="B43" s="79"/>
      <c r="C43" s="80"/>
      <c r="D43" s="81"/>
      <c r="E43" s="81"/>
      <c r="F43" s="82"/>
      <c r="H43" s="103"/>
      <c r="I43" s="103"/>
      <c r="J43" s="19" t="s">
        <v>117</v>
      </c>
      <c r="K43" s="66">
        <v>120</v>
      </c>
      <c r="L43" s="6"/>
      <c r="M43" s="6"/>
    </row>
    <row r="44" spans="1:15" ht="18.75" customHeight="1" x14ac:dyDescent="0.2">
      <c r="A44" s="144" t="s">
        <v>113</v>
      </c>
      <c r="B44" s="144"/>
      <c r="C44" s="144"/>
      <c r="D44" s="144"/>
      <c r="E44" s="144"/>
      <c r="F44" s="144"/>
      <c r="G44" s="144"/>
      <c r="H44" s="144"/>
      <c r="I44" s="144"/>
      <c r="J44" s="144"/>
      <c r="K44" s="144"/>
      <c r="L44" s="144"/>
      <c r="M44" s="144"/>
    </row>
    <row r="45" spans="1:15" s="5" customFormat="1" ht="60.75" customHeight="1" x14ac:dyDescent="0.3">
      <c r="B45" s="137"/>
      <c r="C45" s="137"/>
      <c r="E45" s="102"/>
      <c r="F45" s="102"/>
      <c r="G45" s="102"/>
      <c r="H45" s="138" t="s">
        <v>119</v>
      </c>
      <c r="I45" s="138"/>
      <c r="J45" s="138"/>
      <c r="K45" s="138"/>
      <c r="L45" s="138"/>
      <c r="M45" s="138"/>
      <c r="N45" s="36"/>
      <c r="O45" s="36"/>
    </row>
    <row r="46" spans="1:15" s="5" customFormat="1" ht="17.100000000000001" customHeight="1" x14ac:dyDescent="0.2">
      <c r="A46" s="37" t="s">
        <v>0</v>
      </c>
      <c r="B46" s="139"/>
      <c r="C46" s="139"/>
      <c r="D46" s="140" t="s">
        <v>107</v>
      </c>
      <c r="E46" s="141"/>
      <c r="F46" s="141"/>
      <c r="G46" s="141"/>
      <c r="H46" s="38"/>
      <c r="I46" s="39" t="s">
        <v>108</v>
      </c>
      <c r="J46" s="142"/>
      <c r="K46" s="142"/>
      <c r="L46" s="142"/>
      <c r="M46" s="142"/>
      <c r="O46" s="40"/>
    </row>
    <row r="47" spans="1:15" s="42" customFormat="1" ht="17.100000000000001" customHeight="1" x14ac:dyDescent="0.2">
      <c r="A47" s="37" t="s">
        <v>109</v>
      </c>
      <c r="B47" s="127"/>
      <c r="C47" s="127"/>
      <c r="D47" s="128" t="s">
        <v>1</v>
      </c>
      <c r="E47" s="129"/>
      <c r="F47" s="129"/>
      <c r="G47" s="129"/>
      <c r="H47" s="41">
        <v>2</v>
      </c>
      <c r="I47" s="39" t="s">
        <v>110</v>
      </c>
      <c r="J47" s="130"/>
      <c r="K47" s="130"/>
      <c r="L47" s="130"/>
      <c r="M47" s="130"/>
    </row>
    <row r="48" spans="1:15" s="42" customFormat="1" ht="13.5" customHeight="1" x14ac:dyDescent="0.25">
      <c r="A48" s="4"/>
      <c r="D48" s="43"/>
      <c r="E48" s="43"/>
      <c r="F48" s="43"/>
      <c r="G48" s="43"/>
    </row>
    <row r="49" spans="1:21" ht="23.25" customHeight="1" x14ac:dyDescent="0.2">
      <c r="A49" s="84" t="s">
        <v>74</v>
      </c>
      <c r="B49" s="85"/>
      <c r="C49" s="125" t="s">
        <v>156</v>
      </c>
      <c r="D49" s="99" t="s">
        <v>2</v>
      </c>
      <c r="E49" s="99" t="s">
        <v>3</v>
      </c>
      <c r="F49" s="99" t="s">
        <v>9</v>
      </c>
      <c r="G49" s="3"/>
      <c r="H49" s="84" t="s">
        <v>75</v>
      </c>
      <c r="I49" s="85"/>
      <c r="J49" s="125" t="s">
        <v>156</v>
      </c>
      <c r="K49" s="99" t="s">
        <v>2</v>
      </c>
      <c r="L49" s="99" t="s">
        <v>3</v>
      </c>
      <c r="M49" s="99" t="s">
        <v>9</v>
      </c>
      <c r="N49" s="3"/>
      <c r="O49" s="3"/>
    </row>
    <row r="50" spans="1:21" ht="23.25" customHeight="1" x14ac:dyDescent="0.2">
      <c r="A50" s="86" t="s">
        <v>121</v>
      </c>
      <c r="B50" s="86" t="s">
        <v>120</v>
      </c>
      <c r="C50" s="87" t="s">
        <v>20</v>
      </c>
      <c r="D50" s="22">
        <v>2</v>
      </c>
      <c r="E50" s="22"/>
      <c r="F50" s="22"/>
      <c r="G50" s="20"/>
      <c r="H50" s="88" t="s">
        <v>94</v>
      </c>
      <c r="I50" s="89" t="s">
        <v>27</v>
      </c>
      <c r="J50" s="87" t="s">
        <v>32</v>
      </c>
      <c r="K50" s="22">
        <v>1</v>
      </c>
      <c r="L50" s="22"/>
      <c r="M50" s="22"/>
      <c r="N50" s="20"/>
    </row>
    <row r="51" spans="1:21" ht="23.25" customHeight="1" x14ac:dyDescent="0.2">
      <c r="A51" s="86" t="s">
        <v>89</v>
      </c>
      <c r="B51" s="86" t="s">
        <v>90</v>
      </c>
      <c r="C51" s="87" t="s">
        <v>20</v>
      </c>
      <c r="D51" s="22">
        <v>4</v>
      </c>
      <c r="E51" s="22"/>
      <c r="F51" s="22"/>
      <c r="H51" s="89" t="s">
        <v>91</v>
      </c>
      <c r="I51" s="89" t="s">
        <v>92</v>
      </c>
      <c r="J51" s="90" t="s">
        <v>136</v>
      </c>
      <c r="K51" s="22">
        <v>4</v>
      </c>
      <c r="L51" s="22"/>
      <c r="M51" s="22"/>
      <c r="N51" s="21"/>
    </row>
    <row r="52" spans="1:21" ht="23.25" customHeight="1" x14ac:dyDescent="0.2">
      <c r="A52" s="86" t="s">
        <v>21</v>
      </c>
      <c r="B52" s="86" t="s">
        <v>22</v>
      </c>
      <c r="C52" s="87" t="s">
        <v>135</v>
      </c>
      <c r="D52" s="22">
        <v>3</v>
      </c>
      <c r="E52" s="22"/>
      <c r="F52" s="22"/>
      <c r="H52" s="89" t="s">
        <v>28</v>
      </c>
      <c r="I52" s="89" t="s">
        <v>87</v>
      </c>
      <c r="J52" s="87" t="s">
        <v>137</v>
      </c>
      <c r="K52" s="22">
        <v>3</v>
      </c>
      <c r="L52" s="22"/>
      <c r="M52" s="22"/>
      <c r="N52" s="21"/>
    </row>
    <row r="53" spans="1:21" ht="23.25" customHeight="1" x14ac:dyDescent="0.2">
      <c r="A53" s="86" t="s">
        <v>23</v>
      </c>
      <c r="B53" s="86" t="s">
        <v>24</v>
      </c>
      <c r="C53" s="87" t="s">
        <v>25</v>
      </c>
      <c r="D53" s="22">
        <v>1</v>
      </c>
      <c r="E53" s="22"/>
      <c r="F53" s="22"/>
      <c r="H53" s="89" t="s">
        <v>29</v>
      </c>
      <c r="I53" s="89" t="s">
        <v>30</v>
      </c>
      <c r="J53" s="87" t="s">
        <v>25</v>
      </c>
      <c r="K53" s="22">
        <v>1</v>
      </c>
      <c r="L53" s="22"/>
      <c r="M53" s="22"/>
    </row>
    <row r="54" spans="1:21" ht="23.25" customHeight="1" x14ac:dyDescent="0.2">
      <c r="A54" s="86" t="s">
        <v>4</v>
      </c>
      <c r="B54" s="86" t="s">
        <v>26</v>
      </c>
      <c r="C54" s="87" t="s">
        <v>25</v>
      </c>
      <c r="D54" s="22">
        <v>3</v>
      </c>
      <c r="E54" s="22"/>
      <c r="F54" s="22"/>
      <c r="H54" s="89" t="s">
        <v>5</v>
      </c>
      <c r="I54" s="89" t="s">
        <v>31</v>
      </c>
      <c r="J54" s="87" t="s">
        <v>25</v>
      </c>
      <c r="K54" s="22">
        <v>3</v>
      </c>
      <c r="L54" s="22"/>
      <c r="M54" s="22"/>
    </row>
    <row r="55" spans="1:21" ht="23.25" customHeight="1" x14ac:dyDescent="0.2">
      <c r="A55" s="86" t="s">
        <v>54</v>
      </c>
      <c r="B55" s="86" t="s">
        <v>86</v>
      </c>
      <c r="C55" s="87" t="s">
        <v>70</v>
      </c>
      <c r="D55" s="22">
        <v>3</v>
      </c>
      <c r="E55" s="22"/>
      <c r="F55" s="22"/>
      <c r="H55" s="89" t="s">
        <v>56</v>
      </c>
      <c r="I55" s="83" t="s">
        <v>85</v>
      </c>
      <c r="J55" s="91" t="s">
        <v>70</v>
      </c>
      <c r="K55" s="22">
        <v>3</v>
      </c>
      <c r="L55" s="22"/>
      <c r="M55" s="22"/>
    </row>
    <row r="56" spans="1:21" ht="23.25" customHeight="1" x14ac:dyDescent="0.2">
      <c r="C56" s="2"/>
      <c r="D56" s="99">
        <f>SUM(D50:D55)</f>
        <v>16</v>
      </c>
      <c r="I56" s="23" t="s">
        <v>53</v>
      </c>
      <c r="J56" s="24" t="s">
        <v>55</v>
      </c>
      <c r="K56" s="99">
        <f>SUM(K50:K55)</f>
        <v>15</v>
      </c>
    </row>
    <row r="57" spans="1:21" ht="21" customHeight="1" x14ac:dyDescent="0.2">
      <c r="C57" s="2"/>
      <c r="D57" s="21"/>
      <c r="I57" s="23"/>
      <c r="J57" s="24"/>
      <c r="K57" s="21"/>
    </row>
    <row r="58" spans="1:21" ht="23.25" customHeight="1" x14ac:dyDescent="0.2">
      <c r="A58" s="84" t="s">
        <v>77</v>
      </c>
      <c r="B58" s="85"/>
      <c r="C58" s="2"/>
      <c r="H58" s="84" t="s">
        <v>76</v>
      </c>
      <c r="I58" s="85"/>
    </row>
    <row r="59" spans="1:21" ht="23.25" customHeight="1" x14ac:dyDescent="0.2">
      <c r="A59" s="83" t="s">
        <v>33</v>
      </c>
      <c r="B59" s="94" t="s">
        <v>34</v>
      </c>
      <c r="C59" s="90" t="s">
        <v>138</v>
      </c>
      <c r="D59" s="22">
        <v>3</v>
      </c>
      <c r="E59" s="22"/>
      <c r="F59" s="22"/>
      <c r="H59" s="89" t="s">
        <v>40</v>
      </c>
      <c r="I59" s="92" t="s">
        <v>44</v>
      </c>
      <c r="J59" s="87" t="s">
        <v>142</v>
      </c>
      <c r="K59" s="22">
        <v>3</v>
      </c>
      <c r="L59" s="22"/>
      <c r="M59" s="22"/>
    </row>
    <row r="60" spans="1:21" ht="23.25" customHeight="1" x14ac:dyDescent="0.2">
      <c r="A60" s="89" t="s">
        <v>35</v>
      </c>
      <c r="B60" s="89" t="s">
        <v>88</v>
      </c>
      <c r="C60" s="90" t="s">
        <v>20</v>
      </c>
      <c r="D60" s="22">
        <v>1</v>
      </c>
      <c r="E60" s="22"/>
      <c r="F60" s="22"/>
      <c r="H60" s="89" t="s">
        <v>41</v>
      </c>
      <c r="I60" s="92" t="s">
        <v>45</v>
      </c>
      <c r="J60" s="87" t="s">
        <v>32</v>
      </c>
      <c r="K60" s="22">
        <v>1</v>
      </c>
      <c r="L60" s="22"/>
      <c r="M60" s="22"/>
    </row>
    <row r="61" spans="1:21" s="2" customFormat="1" ht="23.25" customHeight="1" x14ac:dyDescent="0.2">
      <c r="A61" s="89" t="s">
        <v>36</v>
      </c>
      <c r="B61" s="89" t="s">
        <v>37</v>
      </c>
      <c r="C61" s="90" t="s">
        <v>139</v>
      </c>
      <c r="D61" s="22">
        <v>3</v>
      </c>
      <c r="E61" s="22"/>
      <c r="F61" s="22"/>
      <c r="G61" s="1"/>
      <c r="H61" s="89" t="s">
        <v>42</v>
      </c>
      <c r="I61" s="92" t="s">
        <v>61</v>
      </c>
      <c r="J61" s="87" t="s">
        <v>143</v>
      </c>
      <c r="K61" s="22">
        <v>3</v>
      </c>
      <c r="L61" s="22"/>
      <c r="M61" s="22"/>
      <c r="N61" s="1"/>
      <c r="P61" s="3"/>
      <c r="Q61" s="3"/>
      <c r="R61" s="3"/>
      <c r="S61" s="3"/>
      <c r="T61" s="3"/>
      <c r="U61" s="3"/>
    </row>
    <row r="62" spans="1:21" ht="23.25" customHeight="1" x14ac:dyDescent="0.2">
      <c r="A62" s="89" t="s">
        <v>38</v>
      </c>
      <c r="B62" s="89" t="s">
        <v>39</v>
      </c>
      <c r="C62" s="90" t="s">
        <v>20</v>
      </c>
      <c r="D62" s="22">
        <v>1</v>
      </c>
      <c r="E62" s="22"/>
      <c r="F62" s="22"/>
      <c r="H62" s="89" t="s">
        <v>43</v>
      </c>
      <c r="I62" s="92" t="s">
        <v>60</v>
      </c>
      <c r="J62" s="87" t="s">
        <v>32</v>
      </c>
      <c r="K62" s="22">
        <v>1</v>
      </c>
      <c r="L62" s="22"/>
      <c r="M62" s="22"/>
      <c r="N62" s="3"/>
    </row>
    <row r="63" spans="1:21" ht="23.25" customHeight="1" x14ac:dyDescent="0.2">
      <c r="A63" s="89" t="s">
        <v>127</v>
      </c>
      <c r="B63" s="89" t="s">
        <v>128</v>
      </c>
      <c r="C63" s="90" t="s">
        <v>140</v>
      </c>
      <c r="D63" s="22">
        <v>4</v>
      </c>
      <c r="E63" s="22"/>
      <c r="F63" s="22"/>
      <c r="H63" s="93" t="s">
        <v>56</v>
      </c>
      <c r="I63" s="83" t="s">
        <v>85</v>
      </c>
      <c r="J63" s="87" t="s">
        <v>68</v>
      </c>
      <c r="K63" s="22">
        <v>3</v>
      </c>
      <c r="L63" s="22"/>
      <c r="M63" s="22"/>
    </row>
    <row r="64" spans="1:21" ht="23.25" customHeight="1" x14ac:dyDescent="0.2">
      <c r="A64" s="63" t="s">
        <v>6</v>
      </c>
      <c r="B64" s="63" t="s">
        <v>7</v>
      </c>
      <c r="C64" s="90" t="s">
        <v>141</v>
      </c>
      <c r="D64" s="22">
        <v>3</v>
      </c>
      <c r="E64" s="22"/>
      <c r="F64" s="22"/>
      <c r="H64" s="93" t="s">
        <v>54</v>
      </c>
      <c r="I64" s="63" t="s">
        <v>86</v>
      </c>
      <c r="J64" s="87" t="s">
        <v>70</v>
      </c>
      <c r="K64" s="22">
        <v>3</v>
      </c>
      <c r="L64" s="22"/>
      <c r="M64" s="22"/>
    </row>
    <row r="65" spans="1:17" ht="23.25" customHeight="1" x14ac:dyDescent="0.2">
      <c r="B65" s="25"/>
      <c r="C65" s="2"/>
      <c r="D65" s="99">
        <f>SUM(D59:D64)</f>
        <v>15</v>
      </c>
      <c r="H65" s="35"/>
      <c r="I65" s="23" t="s">
        <v>46</v>
      </c>
      <c r="J65" s="24" t="s">
        <v>55</v>
      </c>
      <c r="K65" s="99">
        <f>SUM(K59:K64)</f>
        <v>14</v>
      </c>
      <c r="M65" s="35"/>
    </row>
    <row r="66" spans="1:17" ht="20.25" customHeight="1" x14ac:dyDescent="0.2">
      <c r="H66" s="3"/>
      <c r="J66" s="3"/>
      <c r="K66" s="3"/>
      <c r="L66" s="3"/>
      <c r="M66" s="3"/>
    </row>
    <row r="67" spans="1:17" ht="23.25" customHeight="1" x14ac:dyDescent="0.2">
      <c r="A67" s="84" t="s">
        <v>78</v>
      </c>
      <c r="B67" s="85"/>
      <c r="C67" s="2"/>
      <c r="H67" s="84" t="s">
        <v>79</v>
      </c>
      <c r="I67" s="85"/>
    </row>
    <row r="68" spans="1:17" ht="23.25" customHeight="1" x14ac:dyDescent="0.2">
      <c r="A68" s="83" t="s">
        <v>122</v>
      </c>
      <c r="B68" s="95" t="s">
        <v>123</v>
      </c>
      <c r="C68" s="87" t="s">
        <v>124</v>
      </c>
      <c r="D68" s="22">
        <v>4</v>
      </c>
      <c r="E68" s="22"/>
      <c r="F68" s="22"/>
      <c r="H68" s="89" t="s">
        <v>131</v>
      </c>
      <c r="I68" s="83" t="s">
        <v>132</v>
      </c>
      <c r="J68" s="90" t="s">
        <v>146</v>
      </c>
      <c r="K68" s="22">
        <v>4</v>
      </c>
      <c r="L68" s="22"/>
      <c r="M68" s="22"/>
    </row>
    <row r="69" spans="1:17" ht="23.25" customHeight="1" x14ac:dyDescent="0.2">
      <c r="A69" s="63" t="s">
        <v>47</v>
      </c>
      <c r="B69" s="63" t="s">
        <v>57</v>
      </c>
      <c r="C69" s="87" t="s">
        <v>144</v>
      </c>
      <c r="D69" s="22">
        <v>3</v>
      </c>
      <c r="E69" s="22"/>
      <c r="F69" s="22"/>
      <c r="G69" s="30"/>
      <c r="H69" s="97" t="s">
        <v>95</v>
      </c>
      <c r="I69" s="63" t="s">
        <v>96</v>
      </c>
      <c r="J69" s="87" t="s">
        <v>147</v>
      </c>
      <c r="K69" s="22">
        <v>3</v>
      </c>
      <c r="L69" s="22"/>
      <c r="M69" s="22"/>
    </row>
    <row r="70" spans="1:17" ht="23.25" customHeight="1" x14ac:dyDescent="0.2">
      <c r="A70" s="83" t="s">
        <v>129</v>
      </c>
      <c r="B70" s="83" t="s">
        <v>130</v>
      </c>
      <c r="C70" s="90" t="s">
        <v>145</v>
      </c>
      <c r="D70" s="22">
        <v>4</v>
      </c>
      <c r="E70" s="22"/>
      <c r="F70" s="22"/>
      <c r="H70" s="93" t="s">
        <v>48</v>
      </c>
      <c r="I70" s="83" t="s">
        <v>50</v>
      </c>
      <c r="J70" s="87" t="s">
        <v>148</v>
      </c>
      <c r="K70" s="22">
        <v>1</v>
      </c>
      <c r="L70" s="22"/>
      <c r="M70" s="22"/>
    </row>
    <row r="71" spans="1:17" ht="23.25" customHeight="1" x14ac:dyDescent="0.2">
      <c r="A71" s="63" t="s">
        <v>102</v>
      </c>
      <c r="B71" s="83"/>
      <c r="C71" s="87" t="s">
        <v>71</v>
      </c>
      <c r="D71" s="120" t="s">
        <v>157</v>
      </c>
      <c r="E71" s="22"/>
      <c r="F71" s="22"/>
      <c r="H71" s="89" t="s">
        <v>66</v>
      </c>
      <c r="I71" s="83" t="s">
        <v>62</v>
      </c>
      <c r="J71" s="87" t="s">
        <v>149</v>
      </c>
      <c r="K71" s="22">
        <v>2</v>
      </c>
      <c r="L71" s="22"/>
      <c r="M71" s="22"/>
      <c r="N71" s="30"/>
    </row>
    <row r="72" spans="1:17" ht="23.25" customHeight="1" x14ac:dyDescent="0.2">
      <c r="A72" s="96" t="s">
        <v>84</v>
      </c>
      <c r="B72" s="63" t="s">
        <v>126</v>
      </c>
      <c r="C72" s="91"/>
      <c r="D72" s="22">
        <v>2</v>
      </c>
      <c r="E72" s="22"/>
      <c r="F72" s="22"/>
      <c r="H72" s="96" t="s">
        <v>67</v>
      </c>
      <c r="I72" s="83" t="s">
        <v>64</v>
      </c>
      <c r="J72" s="87" t="s">
        <v>63</v>
      </c>
      <c r="K72" s="22">
        <v>2</v>
      </c>
      <c r="L72" s="22"/>
      <c r="M72" s="22"/>
      <c r="Q72" s="2"/>
    </row>
    <row r="73" spans="1:17" ht="23.25" customHeight="1" x14ac:dyDescent="0.2">
      <c r="B73" s="25"/>
      <c r="C73" s="26"/>
      <c r="D73" s="121" t="s">
        <v>158</v>
      </c>
      <c r="H73" s="83" t="s">
        <v>52</v>
      </c>
      <c r="I73" s="83"/>
      <c r="J73" s="87"/>
      <c r="K73" s="22">
        <v>3</v>
      </c>
      <c r="L73" s="22"/>
      <c r="M73" s="22"/>
    </row>
    <row r="74" spans="1:17" ht="23.25" customHeight="1" x14ac:dyDescent="0.2">
      <c r="I74" s="23" t="s">
        <v>46</v>
      </c>
      <c r="J74" s="24" t="s">
        <v>55</v>
      </c>
      <c r="K74" s="99">
        <f>SUM(K68:K73)</f>
        <v>15</v>
      </c>
    </row>
    <row r="75" spans="1:17" ht="20.25" customHeight="1" x14ac:dyDescent="0.2">
      <c r="I75" s="23"/>
      <c r="J75" s="24"/>
      <c r="K75" s="21"/>
    </row>
    <row r="76" spans="1:17" ht="23.25" customHeight="1" x14ac:dyDescent="0.2">
      <c r="A76" s="84" t="s">
        <v>80</v>
      </c>
      <c r="B76" s="85"/>
      <c r="C76" s="2"/>
      <c r="G76" s="3"/>
      <c r="H76" s="84" t="s">
        <v>81</v>
      </c>
      <c r="I76" s="85"/>
      <c r="O76" s="1"/>
      <c r="P76" s="2"/>
    </row>
    <row r="77" spans="1:17" ht="23.25" customHeight="1" x14ac:dyDescent="0.2">
      <c r="A77" s="63" t="s">
        <v>51</v>
      </c>
      <c r="B77" s="63" t="s">
        <v>58</v>
      </c>
      <c r="C77" s="91" t="s">
        <v>150</v>
      </c>
      <c r="D77" s="22">
        <v>3</v>
      </c>
      <c r="E77" s="22"/>
      <c r="F77" s="22"/>
      <c r="H77" s="89" t="s">
        <v>102</v>
      </c>
      <c r="I77" s="83"/>
      <c r="J77" s="91" t="s">
        <v>71</v>
      </c>
      <c r="K77" s="120" t="s">
        <v>157</v>
      </c>
      <c r="L77" s="22"/>
      <c r="M77" s="22"/>
    </row>
    <row r="78" spans="1:17" ht="23.25" customHeight="1" x14ac:dyDescent="0.2">
      <c r="A78" s="63" t="s">
        <v>59</v>
      </c>
      <c r="B78" s="63" t="s">
        <v>93</v>
      </c>
      <c r="C78" s="91"/>
      <c r="D78" s="120" t="s">
        <v>133</v>
      </c>
      <c r="E78" s="22"/>
      <c r="F78" s="22"/>
      <c r="H78" s="89" t="s">
        <v>69</v>
      </c>
      <c r="I78" s="83"/>
      <c r="J78" s="91"/>
      <c r="K78" s="22">
        <v>3</v>
      </c>
      <c r="L78" s="22"/>
      <c r="M78" s="22"/>
    </row>
    <row r="79" spans="1:17" ht="23.25" customHeight="1" x14ac:dyDescent="0.2">
      <c r="A79" s="63" t="s">
        <v>97</v>
      </c>
      <c r="B79" s="63" t="s">
        <v>65</v>
      </c>
      <c r="C79" s="91" t="s">
        <v>151</v>
      </c>
      <c r="D79" s="22">
        <v>4</v>
      </c>
      <c r="E79" s="22"/>
      <c r="F79" s="22"/>
      <c r="H79" s="89" t="s">
        <v>69</v>
      </c>
      <c r="I79" s="83"/>
      <c r="J79" s="91"/>
      <c r="K79" s="22">
        <v>3</v>
      </c>
      <c r="L79" s="22"/>
      <c r="M79" s="22"/>
    </row>
    <row r="80" spans="1:17" ht="23.25" customHeight="1" x14ac:dyDescent="0.2">
      <c r="A80" s="63" t="s">
        <v>103</v>
      </c>
      <c r="B80" s="108" t="s">
        <v>104</v>
      </c>
      <c r="C80" s="87" t="s">
        <v>72</v>
      </c>
      <c r="D80" s="22">
        <v>2</v>
      </c>
      <c r="E80" s="22"/>
      <c r="F80" s="22"/>
      <c r="H80" s="83" t="s">
        <v>49</v>
      </c>
      <c r="I80" s="109" t="s">
        <v>83</v>
      </c>
      <c r="J80" s="87" t="s">
        <v>152</v>
      </c>
      <c r="K80" s="22">
        <v>3</v>
      </c>
      <c r="L80" s="22"/>
      <c r="M80" s="22"/>
    </row>
    <row r="81" spans="1:15" ht="23.25" customHeight="1" x14ac:dyDescent="0.2">
      <c r="A81" s="98" t="s">
        <v>52</v>
      </c>
      <c r="B81" s="83"/>
      <c r="C81" s="87" t="s">
        <v>73</v>
      </c>
      <c r="D81" s="22">
        <v>2</v>
      </c>
      <c r="E81" s="22"/>
      <c r="F81" s="22"/>
      <c r="H81" s="110" t="s">
        <v>52</v>
      </c>
      <c r="I81" s="85"/>
      <c r="J81" s="111" t="s">
        <v>73</v>
      </c>
      <c r="K81" s="122" t="s">
        <v>161</v>
      </c>
      <c r="L81" s="112"/>
      <c r="M81" s="112"/>
    </row>
    <row r="82" spans="1:15" ht="23.25" customHeight="1" x14ac:dyDescent="0.2">
      <c r="D82" s="121" t="s">
        <v>160</v>
      </c>
      <c r="H82" s="113"/>
      <c r="I82" s="114"/>
      <c r="J82" s="113"/>
      <c r="K82" s="121" t="s">
        <v>162</v>
      </c>
      <c r="L82" s="115"/>
      <c r="M82" s="115"/>
      <c r="N82" s="30"/>
    </row>
    <row r="83" spans="1:15" ht="23.25" customHeight="1" x14ac:dyDescent="0.2">
      <c r="C83" s="1"/>
      <c r="H83" s="3"/>
      <c r="J83" s="3"/>
      <c r="K83" s="3"/>
      <c r="L83" s="3"/>
      <c r="M83" s="3"/>
    </row>
    <row r="84" spans="1:15" ht="23.25" customHeight="1" x14ac:dyDescent="0.2">
      <c r="B84" s="123"/>
      <c r="C84" s="123"/>
      <c r="D84" s="123"/>
      <c r="E84" s="123"/>
      <c r="F84" s="123"/>
      <c r="G84" s="100"/>
      <c r="H84" s="100"/>
      <c r="I84" s="100"/>
      <c r="J84" s="105" t="s">
        <v>117</v>
      </c>
      <c r="K84" s="99">
        <v>120</v>
      </c>
      <c r="L84" s="3"/>
      <c r="M84" s="3"/>
    </row>
    <row r="85" spans="1:15" ht="26.1" customHeight="1" x14ac:dyDescent="0.2">
      <c r="A85" s="143" t="s">
        <v>118</v>
      </c>
      <c r="B85" s="143"/>
      <c r="C85" s="143"/>
      <c r="D85" s="143"/>
      <c r="E85" s="143"/>
      <c r="F85" s="143"/>
      <c r="G85" s="143"/>
      <c r="H85" s="143"/>
      <c r="I85" s="143"/>
      <c r="J85" s="143"/>
      <c r="K85" s="143"/>
      <c r="L85" s="143"/>
      <c r="M85" s="143"/>
    </row>
    <row r="86" spans="1:15" ht="27" customHeight="1" x14ac:dyDescent="0.2">
      <c r="G86" s="101"/>
    </row>
    <row r="87" spans="1:15" ht="26.25" customHeight="1" x14ac:dyDescent="0.2">
      <c r="N87" s="3"/>
    </row>
    <row r="88" spans="1:15" ht="18" customHeight="1" x14ac:dyDescent="0.2">
      <c r="G88" s="30"/>
    </row>
    <row r="89" spans="1:15" ht="18" customHeight="1" x14ac:dyDescent="0.2">
      <c r="G89" s="27"/>
    </row>
    <row r="90" spans="1:15" ht="18" customHeight="1" x14ac:dyDescent="0.2">
      <c r="G90" s="3"/>
      <c r="N90" s="3"/>
      <c r="O90" s="3"/>
    </row>
  </sheetData>
  <mergeCells count="22">
    <mergeCell ref="A85:M85"/>
    <mergeCell ref="A44:M44"/>
    <mergeCell ref="H35:M36"/>
    <mergeCell ref="H45:M45"/>
    <mergeCell ref="B47:C47"/>
    <mergeCell ref="D47:G47"/>
    <mergeCell ref="J47:M47"/>
    <mergeCell ref="B45:C45"/>
    <mergeCell ref="B46:C46"/>
    <mergeCell ref="D46:G46"/>
    <mergeCell ref="J46:M46"/>
    <mergeCell ref="H38:J38"/>
    <mergeCell ref="B1:C1"/>
    <mergeCell ref="D1:M1"/>
    <mergeCell ref="B2:C2"/>
    <mergeCell ref="D2:G2"/>
    <mergeCell ref="J2:M2"/>
    <mergeCell ref="B3:C3"/>
    <mergeCell ref="D3:G3"/>
    <mergeCell ref="J3:M3"/>
    <mergeCell ref="A29:F29"/>
    <mergeCell ref="A30:F30"/>
  </mergeCells>
  <phoneticPr fontId="5" type="noConversion"/>
  <conditionalFormatting sqref="F77:F81 F61 M62:M64 M53:M55 M77:M81 F64 F70:F71 M68:M70">
    <cfRule type="cellIs" dxfId="2" priority="4" operator="between">
      <formula>"F"</formula>
      <formula>"F"</formula>
    </cfRule>
  </conditionalFormatting>
  <conditionalFormatting sqref="F69 F72:F73 M67 F62 M60:M61 M50:M51">
    <cfRule type="cellIs" dxfId="1" priority="3" operator="between">
      <formula>"D"</formula>
      <formula>"F"</formula>
    </cfRule>
  </conditionalFormatting>
  <conditionalFormatting sqref="M33">
    <cfRule type="cellIs" dxfId="0" priority="1" operator="between">
      <formula>"F"</formula>
      <formula>"F"</formula>
    </cfRule>
  </conditionalFormatting>
  <hyperlinks>
    <hyperlink ref="A30" r:id="rId1" display="http://www.sdstate.edu/van-d-and-barbara-b-fishback-honors. "/>
    <hyperlink ref="A30:F30" r:id="rId2" display="http://www.sdstate.edu/van-d-and-barbara-b-fishback-honors"/>
  </hyperlinks>
  <printOptions horizontalCentered="1"/>
  <pageMargins left="0" right="0" top="0.25" bottom="0" header="0.25" footer="0"/>
  <pageSetup scale="62" fitToHeight="2" orientation="landscape" r:id="rId3"/>
  <rowBreaks count="1" manualBreakCount="1">
    <brk id="44" max="12" man="1"/>
  </rowBreaks>
  <drawing r:id="rId4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A57C8DDFA565A4892E11D42E05B6136" ma:contentTypeVersion="0" ma:contentTypeDescription="Create a new document." ma:contentTypeScope="" ma:versionID="caf77c485216d3647438b965e42da95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b05d82d297216baf5b26c55225140d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25463E4-B257-42B3-9860-D20AB4A19B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4EB88A02-6BC5-4365-8DA5-D4D86EC7202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FF13ADA-A522-41E9-8BA9-D1198C79D48E}">
  <ds:schemaRefs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purl.org/dc/dcmitype/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Microbiology - Chemistry Minor</vt:lpstr>
      <vt:lpstr>'Microbiology - Chemistry Minor'!Print_Area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TK Hall</dc:creator>
  <cp:lastModifiedBy>Hoffelt, Janell</cp:lastModifiedBy>
  <cp:lastPrinted>2017-05-31T22:06:46Z</cp:lastPrinted>
  <dcterms:created xsi:type="dcterms:W3CDTF">2011-09-23T19:24:55Z</dcterms:created>
  <dcterms:modified xsi:type="dcterms:W3CDTF">2017-06-01T20:15:55Z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0x010100BA57C8DDFA565A4892E11D42E05B6136</vt:lpwstr>
  </property>
</Properties>
</file>