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NG\"/>
    </mc:Choice>
  </mc:AlternateContent>
  <bookViews>
    <workbookView xWindow="540" yWindow="600" windowWidth="17055" windowHeight="8580"/>
  </bookViews>
  <sheets>
    <sheet name="Mfg Technology (AS)" sheetId="5" r:id="rId1"/>
  </sheets>
  <definedNames>
    <definedName name="_xlnm.Print_Area" localSheetId="0">'Mfg Technology (AS)'!$A$1:$M$71</definedName>
  </definedNames>
  <calcPr calcId="162913"/>
</workbook>
</file>

<file path=xl/calcChain.xml><?xml version="1.0" encoding="utf-8"?>
<calcChain xmlns="http://schemas.openxmlformats.org/spreadsheetml/2006/main">
  <c r="J8" i="5" l="1"/>
  <c r="K16" i="5" l="1"/>
  <c r="I16" i="5"/>
  <c r="H16" i="5"/>
  <c r="K15" i="5"/>
  <c r="J15" i="5"/>
  <c r="I15" i="5"/>
  <c r="H15" i="5"/>
  <c r="K14" i="5"/>
  <c r="H14" i="5"/>
  <c r="K13" i="5"/>
  <c r="J13" i="5"/>
  <c r="I13" i="5"/>
  <c r="H13" i="5"/>
  <c r="K12" i="5"/>
  <c r="I12" i="5"/>
  <c r="H12" i="5"/>
  <c r="K11" i="5"/>
  <c r="J11" i="5"/>
  <c r="I11" i="5"/>
  <c r="H11" i="5"/>
  <c r="K10" i="5"/>
  <c r="I10" i="5"/>
  <c r="H10" i="5"/>
  <c r="D22" i="5"/>
  <c r="K9" i="5"/>
  <c r="I9" i="5"/>
  <c r="H9" i="5"/>
  <c r="K8" i="5"/>
  <c r="I8" i="5"/>
  <c r="H8" i="5"/>
  <c r="K7" i="5"/>
  <c r="J7" i="5"/>
  <c r="I7" i="5"/>
  <c r="H7" i="5"/>
  <c r="K6" i="5"/>
  <c r="H6" i="5"/>
  <c r="K29" i="5"/>
  <c r="I29" i="5"/>
  <c r="H29" i="5"/>
  <c r="K28" i="5"/>
  <c r="J28" i="5"/>
  <c r="I28" i="5"/>
  <c r="H28" i="5"/>
  <c r="K27" i="5"/>
  <c r="I27" i="5"/>
  <c r="H27" i="5"/>
  <c r="D25" i="5"/>
  <c r="B25" i="5"/>
  <c r="A25" i="5"/>
  <c r="D24" i="5"/>
  <c r="B24" i="5"/>
  <c r="A24" i="5"/>
  <c r="D23" i="5"/>
  <c r="B23" i="5"/>
  <c r="A23" i="5"/>
  <c r="D20" i="5"/>
  <c r="B20" i="5"/>
  <c r="A20" i="5"/>
  <c r="D17" i="5"/>
  <c r="B17" i="5"/>
  <c r="A17" i="5"/>
  <c r="D8" i="5"/>
  <c r="B8" i="5"/>
  <c r="A8" i="5"/>
  <c r="D14" i="5"/>
  <c r="B14" i="5"/>
  <c r="A14" i="5"/>
  <c r="K5" i="5" l="1"/>
  <c r="D7" i="5"/>
  <c r="D6" i="5" s="1"/>
  <c r="B7" i="5"/>
  <c r="A7" i="5"/>
  <c r="D11" i="5" l="1"/>
  <c r="B11" i="5"/>
  <c r="A11" i="5"/>
  <c r="K26" i="5" l="1"/>
  <c r="D19" i="5" l="1"/>
  <c r="D16" i="5"/>
  <c r="D13" i="5"/>
  <c r="D10" i="5"/>
  <c r="K41" i="5" l="1"/>
  <c r="K65" i="5"/>
  <c r="D65" i="5"/>
  <c r="K56" i="5"/>
  <c r="D57" i="5"/>
  <c r="K67" i="5" l="1"/>
</calcChain>
</file>

<file path=xl/sharedStrings.xml><?xml version="1.0" encoding="utf-8"?>
<sst xmlns="http://schemas.openxmlformats.org/spreadsheetml/2006/main" count="117" uniqueCount="93">
  <si>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</si>
  <si>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</si>
  <si>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</si>
  <si>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</si>
  <si>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</si>
  <si>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</si>
  <si>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</si>
  <si>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</si>
  <si>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</si>
  <si>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</si>
  <si>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</si>
  <si>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SPCM 101</t>
  </si>
  <si>
    <t>ENGL 101</t>
  </si>
  <si>
    <t>Composition I (SGR 1)</t>
  </si>
  <si>
    <t>Written Communication (6 credits)</t>
  </si>
  <si>
    <t>Oral Communication (3 credits)</t>
  </si>
  <si>
    <t>Mathematics (3 credits)</t>
  </si>
  <si>
    <t>TOTAL CREDITS</t>
  </si>
  <si>
    <t>Minimum GPA</t>
  </si>
  <si>
    <t>GR</t>
  </si>
  <si>
    <t>Other Coursework</t>
  </si>
  <si>
    <t>First Year Fall Courses</t>
  </si>
  <si>
    <t>First Year Spring Courses</t>
  </si>
  <si>
    <t>Second Year Fall Courses</t>
  </si>
  <si>
    <t>Second Year Spring Courses</t>
  </si>
  <si>
    <t>Major Requirements</t>
  </si>
  <si>
    <t>Student ID #</t>
  </si>
  <si>
    <t>Student Phone #</t>
  </si>
  <si>
    <t>Advisor(s)</t>
  </si>
  <si>
    <t>Minor/Career Interest</t>
  </si>
  <si>
    <t>Comments/Notes</t>
  </si>
  <si>
    <t xml:space="preserve">Information Subject to Change.  This is not a contract.  For official program requirements, please refer to the undergraduate catalog at: http: //catalog.sdstate.edu/. </t>
  </si>
  <si>
    <r>
      <t xml:space="preserve">System General Education Requirements  </t>
    </r>
    <r>
      <rPr>
        <b/>
        <u/>
        <sz val="9"/>
        <color theme="1"/>
        <rFont val="Times New Roman"/>
        <family val="1"/>
      </rPr>
      <t>(SGR)</t>
    </r>
  </si>
  <si>
    <t xml:space="preserve"> </t>
  </si>
  <si>
    <t>MNET 243</t>
  </si>
  <si>
    <t>Natural Sciences (SGR #6)</t>
  </si>
  <si>
    <t>ACCT 210</t>
  </si>
  <si>
    <t>CHEM 106</t>
  </si>
  <si>
    <t>GE 265</t>
  </si>
  <si>
    <t>Industrial Safety</t>
  </si>
  <si>
    <t>MGMT 325</t>
  </si>
  <si>
    <t>Management Information Systems</t>
  </si>
  <si>
    <t>Fund. Of Speech (SGR #2)</t>
  </si>
  <si>
    <t xml:space="preserve">Major Courses </t>
  </si>
  <si>
    <t>MATH 102</t>
  </si>
  <si>
    <t>College Algebra (SGR 5)</t>
  </si>
  <si>
    <t>GE 101</t>
  </si>
  <si>
    <t>GE 121</t>
  </si>
  <si>
    <t>Engineering Design Graphics 1</t>
  </si>
  <si>
    <t>1/2 semester</t>
  </si>
  <si>
    <t>GE 123</t>
  </si>
  <si>
    <t>Computer Aided Drawing</t>
  </si>
  <si>
    <r>
      <t xml:space="preserve">GE 121, </t>
    </r>
    <r>
      <rPr>
        <sz val="8"/>
        <rFont val="Times New Roman"/>
        <family val="1"/>
      </rPr>
      <t>1/2 semester</t>
    </r>
  </si>
  <si>
    <t>Humanities-Arts/Diversity (SGR #4)</t>
  </si>
  <si>
    <t>Social Sciences/Diversity (SGR #3)</t>
  </si>
  <si>
    <t>CHEM 106 Lab</t>
  </si>
  <si>
    <t>GE 231</t>
  </si>
  <si>
    <t>Technology, Society, &amp; Ethics</t>
  </si>
  <si>
    <t>MNET 150</t>
  </si>
  <si>
    <t>Intro to Manufacturing Processes</t>
  </si>
  <si>
    <t>ACCT 211</t>
  </si>
  <si>
    <t>Principles of Accounting II</t>
  </si>
  <si>
    <t>Intro to Materials Science</t>
  </si>
  <si>
    <t>MNET 251</t>
  </si>
  <si>
    <t>Written Communications (SGR #1)</t>
  </si>
  <si>
    <t>GE 210</t>
  </si>
  <si>
    <t>MNET 265</t>
  </si>
  <si>
    <t>Quality Assurance</t>
  </si>
  <si>
    <t>Survey of Chemistry (SGR #6)</t>
  </si>
  <si>
    <t>Survey of Chemistry Lab (SGR #6)</t>
  </si>
  <si>
    <t>CHEM 106 or PHYS 101 or PHYS 111</t>
  </si>
  <si>
    <t>MATH 102 or MATH 103 or equivalent</t>
  </si>
  <si>
    <t>Production Strategy &amp; Lab</t>
  </si>
  <si>
    <t>Principles of Accounting I</t>
  </si>
  <si>
    <t>MNET 367/L</t>
  </si>
  <si>
    <t>Social Sciences/Diversity (3 credits)</t>
  </si>
  <si>
    <t>Humanities and Arts/Diversity (3 credits)</t>
  </si>
  <si>
    <t>Natural Sciences (7 credits)</t>
  </si>
  <si>
    <t>SGR #6</t>
  </si>
  <si>
    <t>SGR #1</t>
  </si>
  <si>
    <t>SGR #4</t>
  </si>
  <si>
    <t>SGE #3</t>
  </si>
  <si>
    <t>Geometric Dimension &amp; Tolerance</t>
  </si>
  <si>
    <t>Intro to Engineering and Tech Professions</t>
  </si>
  <si>
    <t>Electricity and Electronics I</t>
  </si>
  <si>
    <t>1 course from MATH 100 level or higher</t>
  </si>
  <si>
    <t>MNET 231 or ET 232</t>
  </si>
  <si>
    <t>Electricity &amp; Electronics I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</si>
  <si>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</t>
    </r>
    <r>
      <rPr>
        <sz val="9"/>
        <color rgb="FFFF0000"/>
        <rFont val="Times New Roman"/>
        <family val="1"/>
      </rPr>
      <t xml:space="preserve">
Information Subject to Change.  This is not a contract.  For official program requirements, please refer to the undergraduate catalog at: http: //catalog.sdstate.edu/. </t>
    </r>
  </si>
  <si>
    <t>Associate of Science
Major: Manufacturing Technology
2017-2018 Sample 2-Year Plan</t>
  </si>
  <si>
    <t>Associate of Science
Major: Manufacturing Technolgy
2017-2018 Sample 2-Year Plan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</si>
  <si>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</si>
  <si>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rPr>
        <b/>
        <u/>
        <sz val="9"/>
        <color rgb="FFFF0000"/>
        <rFont val="Times New Roman"/>
        <family val="1"/>
      </rPr>
      <t>Prerequisites</t>
    </r>
    <r>
      <rPr>
        <b/>
        <u/>
        <sz val="9"/>
        <rFont val="Times New Roman"/>
        <family val="1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</si>
</sst>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u/>
      <sz val="9"/>
      <color theme="1"/>
      <name val="Times New Roman"/>
      <family val="1"/>
    </font>
    <font>
      <b/>
      <sz val="9"/>
      <color rgb="FF0070C0"/>
      <name val="Times New Roman"/>
      <family val="1"/>
    </font>
    <font>
      <b/>
      <sz val="9"/>
      <color rgb="FFFF0000"/>
      <name val="Times New Roman"/>
      <family val="1"/>
    </font>
    <font>
      <u/>
      <sz val="9"/>
      <name val="Times New Roman"/>
      <family val="1"/>
    </font>
    <font>
      <i/>
      <u/>
      <sz val="9"/>
      <name val="Times New Roman"/>
      <family val="1"/>
    </font>
    <font>
      <sz val="9"/>
      <color rgb="FF000000"/>
      <name val="Times New Roman"/>
      <family val="1"/>
    </font>
    <font>
      <u/>
      <sz val="9"/>
      <color theme="10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u/>
      <sz val="9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7">
    <xf numFmtId="0" fontId="0" fillId="0" borderId="0" xfId="0"/>
    <xf numFmtId="0" fontId="4" fillId="0" borderId="0" xfId="4" applyFont="1" applyFill="1" applyBorder="1" applyAlignment="1">
      <alignment horizontal="center"/>
    </xf>
    <xf numFmtId="0" fontId="6" fillId="0" borderId="0" xfId="4" applyFont="1" applyFill="1" applyBorder="1"/>
    <xf numFmtId="0" fontId="5" fillId="0" borderId="0" xfId="4" applyFont="1" applyFill="1" applyBorder="1" applyAlignment="1">
      <alignment horizontal="right" wrapText="1"/>
    </xf>
    <xf numFmtId="0" fontId="7" fillId="0" borderId="0" xfId="4" applyFont="1" applyAlignment="1">
      <alignment horizontal="right"/>
    </xf>
    <xf numFmtId="0" fontId="7" fillId="0" borderId="1" xfId="4" applyFont="1" applyBorder="1" applyAlignment="1">
      <alignment horizontal="center" wrapText="1"/>
    </xf>
    <xf numFmtId="0" fontId="7" fillId="0" borderId="0" xfId="4" applyFont="1" applyAlignment="1">
      <alignment horizontal="right" wrapText="1"/>
    </xf>
    <xf numFmtId="0" fontId="10" fillId="0" borderId="0" xfId="0" applyFont="1"/>
    <xf numFmtId="2" fontId="11" fillId="0" borderId="0" xfId="0" applyNumberFormat="1" applyFont="1" applyBorder="1" applyAlignment="1">
      <alignment horizontal="right"/>
    </xf>
    <xf numFmtId="2" fontId="11" fillId="0" borderId="2" xfId="4" applyNumberFormat="1" applyFont="1" applyBorder="1" applyAlignment="1">
      <alignment horizontal="center" wrapText="1"/>
    </xf>
    <xf numFmtId="0" fontId="6" fillId="0" borderId="0" xfId="4" applyFont="1" applyFill="1"/>
    <xf numFmtId="0" fontId="12" fillId="0" borderId="0" xfId="0" applyFont="1" applyFill="1" applyBorder="1" applyAlignment="1"/>
    <xf numFmtId="0" fontId="6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/>
    </xf>
    <xf numFmtId="0" fontId="5" fillId="0" borderId="0" xfId="2" applyFont="1" applyFill="1" applyBorder="1" applyAlignment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0" fontId="18" fillId="0" borderId="0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0" xfId="2" quotePrefix="1" applyFont="1" applyFill="1" applyBorder="1" applyAlignment="1">
      <alignment horizontal="left"/>
    </xf>
    <xf numFmtId="0" fontId="21" fillId="0" borderId="0" xfId="2" applyFont="1" applyFill="1" applyBorder="1" applyAlignment="1">
      <alignment horizontal="center"/>
    </xf>
    <xf numFmtId="0" fontId="6" fillId="2" borderId="0" xfId="2" applyFont="1" applyFill="1" applyBorder="1"/>
    <xf numFmtId="0" fontId="22" fillId="2" borderId="0" xfId="2" applyFont="1" applyFill="1" applyBorder="1" applyAlignment="1">
      <alignment horizontal="left" readingOrder="1"/>
    </xf>
    <xf numFmtId="0" fontId="20" fillId="0" borderId="0" xfId="2" applyFont="1" applyFill="1" applyBorder="1"/>
    <xf numFmtId="0" fontId="22" fillId="0" borderId="0" xfId="2" applyFont="1" applyFill="1" applyBorder="1" applyAlignment="1">
      <alignment horizontal="left" readingOrder="1"/>
    </xf>
    <xf numFmtId="0" fontId="22" fillId="0" borderId="0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3" borderId="0" xfId="2" applyFont="1" applyFill="1" applyBorder="1" applyAlignment="1"/>
    <xf numFmtId="0" fontId="6" fillId="6" borderId="4" xfId="0" applyFont="1" applyFill="1" applyBorder="1"/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16" fillId="6" borderId="4" xfId="0" applyFont="1" applyFill="1" applyBorder="1"/>
    <xf numFmtId="0" fontId="14" fillId="0" borderId="0" xfId="0" quotePrefix="1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6" fillId="5" borderId="4" xfId="0" applyFont="1" applyFill="1" applyBorder="1"/>
    <xf numFmtId="0" fontId="6" fillId="5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/>
    </xf>
    <xf numFmtId="0" fontId="14" fillId="0" borderId="3" xfId="1" quotePrefix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7" borderId="4" xfId="0" applyFont="1" applyFill="1" applyBorder="1"/>
    <xf numFmtId="0" fontId="6" fillId="7" borderId="4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10" xfId="1" applyFont="1" applyFill="1" applyBorder="1"/>
    <xf numFmtId="0" fontId="6" fillId="0" borderId="7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0" fontId="6" fillId="0" borderId="10" xfId="2" applyFont="1" applyFill="1" applyBorder="1"/>
    <xf numFmtId="0" fontId="6" fillId="0" borderId="7" xfId="2" applyFont="1" applyFill="1" applyBorder="1" applyAlignment="1">
      <alignment horizontal="center"/>
    </xf>
    <xf numFmtId="0" fontId="6" fillId="0" borderId="11" xfId="2" applyFont="1" applyFill="1" applyBorder="1"/>
    <xf numFmtId="0" fontId="6" fillId="0" borderId="1" xfId="2" applyFont="1" applyFill="1" applyBorder="1"/>
    <xf numFmtId="0" fontId="6" fillId="0" borderId="1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19" fillId="0" borderId="0" xfId="4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7" fillId="0" borderId="4" xfId="2" applyFont="1" applyFill="1" applyBorder="1"/>
    <xf numFmtId="0" fontId="6" fillId="0" borderId="4" xfId="2" applyFont="1" applyFill="1" applyBorder="1"/>
    <xf numFmtId="0" fontId="13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left"/>
    </xf>
    <xf numFmtId="0" fontId="13" fillId="0" borderId="4" xfId="2" applyFont="1" applyFill="1" applyBorder="1"/>
    <xf numFmtId="0" fontId="6" fillId="0" borderId="4" xfId="0" applyFont="1" applyBorder="1" applyAlignment="1">
      <alignment horizontal="left"/>
    </xf>
    <xf numFmtId="0" fontId="6" fillId="0" borderId="4" xfId="3" applyFont="1" applyFill="1" applyBorder="1" applyAlignment="1">
      <alignment horizontal="left"/>
    </xf>
    <xf numFmtId="0" fontId="6" fillId="0" borderId="0" xfId="2" applyFont="1" applyFill="1" applyBorder="1" applyAlignment="1"/>
    <xf numFmtId="0" fontId="15" fillId="0" borderId="0" xfId="4" applyFont="1" applyFill="1" applyBorder="1" applyAlignment="1">
      <alignment horizontal="center" vertical="top" wrapText="1"/>
    </xf>
    <xf numFmtId="0" fontId="14" fillId="0" borderId="0" xfId="0" applyFont="1" applyFill="1"/>
    <xf numFmtId="0" fontId="14" fillId="0" borderId="0" xfId="0" applyFont="1" applyFill="1" applyBorder="1" applyAlignment="1"/>
    <xf numFmtId="0" fontId="13" fillId="0" borderId="0" xfId="0" applyFont="1" applyFill="1" applyBorder="1" applyAlignment="1"/>
    <xf numFmtId="0" fontId="13" fillId="0" borderId="10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24" fillId="0" borderId="10" xfId="0" applyFont="1" applyFill="1" applyBorder="1"/>
    <xf numFmtId="0" fontId="26" fillId="2" borderId="4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6" fillId="6" borderId="4" xfId="0" applyFont="1" applyFill="1" applyBorder="1" applyAlignment="1">
      <alignment horizontal="left"/>
    </xf>
    <xf numFmtId="0" fontId="26" fillId="4" borderId="4" xfId="0" applyFont="1" applyFill="1" applyBorder="1"/>
    <xf numFmtId="0" fontId="26" fillId="4" borderId="4" xfId="0" applyFont="1" applyFill="1" applyBorder="1" applyAlignment="1">
      <alignment horizontal="left"/>
    </xf>
    <xf numFmtId="0" fontId="28" fillId="0" borderId="0" xfId="0" applyFont="1" applyFill="1" applyBorder="1" applyAlignment="1"/>
    <xf numFmtId="0" fontId="26" fillId="7" borderId="4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6" fillId="0" borderId="4" xfId="2" applyFont="1" applyFill="1" applyBorder="1" applyAlignment="1">
      <alignment horizontal="left"/>
    </xf>
    <xf numFmtId="0" fontId="28" fillId="0" borderId="4" xfId="2" applyFont="1" applyFill="1" applyBorder="1" applyAlignment="1">
      <alignment horizontal="left"/>
    </xf>
    <xf numFmtId="0" fontId="26" fillId="0" borderId="0" xfId="2" applyFont="1" applyFill="1" applyBorder="1" applyAlignment="1">
      <alignment horizontal="left"/>
    </xf>
    <xf numFmtId="0" fontId="26" fillId="0" borderId="7" xfId="2" applyFont="1" applyFill="1" applyBorder="1" applyAlignment="1">
      <alignment horizontal="left"/>
    </xf>
    <xf numFmtId="0" fontId="26" fillId="0" borderId="4" xfId="2" applyNumberFormat="1" applyFont="1" applyFill="1" applyBorder="1" applyAlignment="1">
      <alignment horizontal="left"/>
    </xf>
    <xf numFmtId="0" fontId="26" fillId="0" borderId="6" xfId="2" applyFont="1" applyFill="1" applyBorder="1" applyAlignment="1">
      <alignment horizontal="left"/>
    </xf>
    <xf numFmtId="0" fontId="15" fillId="0" borderId="0" xfId="4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/>
    </xf>
    <xf numFmtId="0" fontId="27" fillId="0" borderId="4" xfId="2" applyFont="1" applyFill="1" applyBorder="1" applyAlignment="1">
      <alignment horizontal="left"/>
    </xf>
    <xf numFmtId="0" fontId="16" fillId="6" borderId="4" xfId="0" applyFont="1" applyFill="1" applyBorder="1" applyAlignment="1">
      <alignment horizontal="left"/>
    </xf>
    <xf numFmtId="0" fontId="6" fillId="6" borderId="4" xfId="2" applyFont="1" applyFill="1" applyBorder="1"/>
    <xf numFmtId="0" fontId="20" fillId="6" borderId="4" xfId="3" applyFont="1" applyFill="1" applyBorder="1" applyAlignment="1">
      <alignment horizontal="left"/>
    </xf>
    <xf numFmtId="0" fontId="6" fillId="6" borderId="4" xfId="2" applyFont="1" applyFill="1" applyBorder="1" applyAlignment="1">
      <alignment horizontal="left"/>
    </xf>
    <xf numFmtId="0" fontId="16" fillId="0" borderId="4" xfId="0" applyFont="1" applyFill="1" applyBorder="1"/>
    <xf numFmtId="0" fontId="16" fillId="0" borderId="4" xfId="0" applyFont="1" applyFill="1" applyBorder="1" applyAlignment="1">
      <alignment horizontal="left"/>
    </xf>
    <xf numFmtId="0" fontId="6" fillId="6" borderId="4" xfId="3" applyFont="1" applyFill="1" applyBorder="1" applyAlignment="1">
      <alignment horizontal="left"/>
    </xf>
    <xf numFmtId="0" fontId="6" fillId="5" borderId="4" xfId="2" applyFont="1" applyFill="1" applyBorder="1" applyAlignment="1">
      <alignment horizontal="left"/>
    </xf>
    <xf numFmtId="0" fontId="16" fillId="5" borderId="4" xfId="0" applyFont="1" applyFill="1" applyBorder="1"/>
    <xf numFmtId="0" fontId="16" fillId="5" borderId="4" xfId="0" applyFont="1" applyFill="1" applyBorder="1" applyAlignment="1">
      <alignment horizontal="left"/>
    </xf>
    <xf numFmtId="0" fontId="6" fillId="5" borderId="4" xfId="2" applyFont="1" applyFill="1" applyBorder="1"/>
    <xf numFmtId="0" fontId="6" fillId="5" borderId="4" xfId="3" applyFont="1" applyFill="1" applyBorder="1" applyAlignment="1">
      <alignment horizontal="left"/>
    </xf>
    <xf numFmtId="0" fontId="26" fillId="4" borderId="13" xfId="0" applyFont="1" applyFill="1" applyBorder="1"/>
    <xf numFmtId="0" fontId="6" fillId="2" borderId="14" xfId="0" applyFont="1" applyFill="1" applyBorder="1"/>
    <xf numFmtId="0" fontId="26" fillId="2" borderId="14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center"/>
    </xf>
    <xf numFmtId="0" fontId="6" fillId="4" borderId="15" xfId="0" applyFont="1" applyFill="1" applyBorder="1"/>
    <xf numFmtId="0" fontId="6" fillId="4" borderId="16" xfId="0" applyFont="1" applyFill="1" applyBorder="1" applyAlignment="1">
      <alignment horizontal="center"/>
    </xf>
    <xf numFmtId="0" fontId="26" fillId="4" borderId="14" xfId="0" applyFont="1" applyFill="1" applyBorder="1"/>
    <xf numFmtId="0" fontId="14" fillId="0" borderId="0" xfId="2" applyFont="1" applyFill="1" applyBorder="1" applyAlignment="1">
      <alignment horizontal="center"/>
    </xf>
    <xf numFmtId="0" fontId="6" fillId="0" borderId="8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vertical="center" wrapText="1"/>
    </xf>
    <xf numFmtId="0" fontId="23" fillId="0" borderId="10" xfId="3" applyFont="1" applyFill="1" applyBorder="1" applyAlignment="1">
      <alignment vertical="center" wrapText="1"/>
    </xf>
    <xf numFmtId="0" fontId="23" fillId="0" borderId="0" xfId="3" applyFont="1" applyFill="1" applyBorder="1" applyAlignment="1">
      <alignment vertical="center" wrapText="1"/>
    </xf>
    <xf numFmtId="0" fontId="23" fillId="0" borderId="7" xfId="3" applyFont="1" applyFill="1" applyBorder="1" applyAlignment="1">
      <alignment vertical="center" wrapText="1"/>
    </xf>
    <xf numFmtId="0" fontId="27" fillId="7" borderId="4" xfId="0" applyFont="1" applyFill="1" applyBorder="1" applyAlignment="1">
      <alignment horizontal="left"/>
    </xf>
    <xf numFmtId="0" fontId="27" fillId="5" borderId="4" xfId="0" applyFont="1" applyFill="1" applyBorder="1" applyAlignment="1">
      <alignment horizontal="left"/>
    </xf>
    <xf numFmtId="0" fontId="6" fillId="0" borderId="0" xfId="2" applyFont="1" applyFill="1" applyBorder="1" applyAlignment="1">
      <alignment horizontal="right"/>
    </xf>
    <xf numFmtId="0" fontId="5" fillId="0" borderId="0" xfId="4" applyFont="1" applyFill="1" applyBorder="1" applyAlignment="1">
      <alignment horizontal="right" wrapText="1"/>
    </xf>
    <xf numFmtId="0" fontId="19" fillId="0" borderId="0" xfId="4" applyFont="1" applyFill="1" applyBorder="1" applyAlignment="1">
      <alignment horizontal="center"/>
    </xf>
    <xf numFmtId="0" fontId="15" fillId="0" borderId="0" xfId="4" applyFont="1" applyFill="1" applyBorder="1" applyAlignment="1">
      <alignment horizontal="center" vertical="top" wrapText="1"/>
    </xf>
    <xf numFmtId="0" fontId="8" fillId="0" borderId="1" xfId="4" applyFont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2" xfId="4" applyFont="1" applyFill="1" applyBorder="1" applyAlignment="1">
      <alignment horizontal="center"/>
    </xf>
    <xf numFmtId="0" fontId="7" fillId="0" borderId="0" xfId="4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2" fontId="11" fillId="0" borderId="0" xfId="4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6"/>
    <cellStyle name="Normal 4" xfId="7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117102</xdr:colOff>
      <xdr:row>0</xdr:row>
      <xdr:rowOff>59952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17102" y="59952"/>
          <a:ext cx="3919024" cy="667512"/>
        </a:xfrm>
        <a:prstGeom prst="rect">
          <a:avLst/>
        </a:prstGeom>
      </xdr:spPr>
    </xdr:pic>
    <xdr:clientData/>
  </xdr:oneCellAnchor>
  <xdr:oneCellAnchor>
    <xdr:from>
      <xdr:col>0</xdr:col>
      <xdr:colOff>117102</xdr:colOff>
      <xdr:row>44</xdr:row>
      <xdr:rowOff>59952</xdr:rowOff>
    </xdr:from>
    <xdr:ext cx="3919024" cy="667512"/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17102" y="59952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73"/>
  <sheetViews>
    <sheetView tabSelected="1" zoomScaleNormal="100" zoomScaleSheetLayoutView="100" workbookViewId="0">
      <selection activeCell="J5" sqref="J5"/>
    </sheetView>
  </sheetViews>
  <sheetFormatPr defaultColWidth="9.140625" defaultRowHeight="18" customHeight="1" x14ac:dyDescent="0.2"/>
  <cols>
    <col min="1" max="1" width="15.85546875" style="12" customWidth="1"/>
    <col min="2" max="3" width="35.7109375" style="12" customWidth="1"/>
    <col min="4" max="6" width="6.28515625" style="13" customWidth="1"/>
    <col min="7" max="7" width="2.140625" style="13" customWidth="1"/>
    <col min="8" max="8" width="15.85546875" style="12" customWidth="1"/>
    <col min="9" max="10" width="35.7109375" style="12" customWidth="1"/>
    <col min="11" max="13" width="6.28515625" style="13" customWidth="1"/>
    <col min="14" max="14" width="6.5703125" style="13" customWidth="1"/>
    <col min="15" max="15" width="2.7109375" style="15" customWidth="1"/>
    <col min="16" max="16" width="3.7109375" style="12" customWidth="1"/>
    <col min="17" max="16384" width="9.140625" style="12"/>
  </cols>
  <sheetData>
    <row r="1" spans="1:17" s="2" customFormat="1" ht="60" customHeight="1" x14ac:dyDescent="0.25">
      <c r="A1" s="1"/>
      <c r="B1" s="1"/>
      <c r="C1" s="146" t="s">
        <v>89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3"/>
      <c r="O1" s="3"/>
      <c r="P1" s="3"/>
      <c r="Q1" s="3"/>
    </row>
    <row r="2" spans="1:17" s="2" customFormat="1" ht="17.100000000000001" customHeight="1" x14ac:dyDescent="0.2">
      <c r="A2" s="4" t="s">
        <v>0</v>
      </c>
      <c r="B2" s="149"/>
      <c r="C2" s="149"/>
      <c r="D2" s="153" t="s">
        <v>26</v>
      </c>
      <c r="E2" s="154"/>
      <c r="F2" s="154"/>
      <c r="G2" s="154"/>
      <c r="H2" s="5"/>
      <c r="I2" s="6" t="s">
        <v>27</v>
      </c>
      <c r="J2" s="150"/>
      <c r="K2" s="150"/>
      <c r="L2" s="150"/>
      <c r="M2" s="150"/>
      <c r="O2" s="7"/>
    </row>
    <row r="3" spans="1:17" s="10" customFormat="1" ht="17.100000000000001" customHeight="1" x14ac:dyDescent="0.2">
      <c r="A3" s="4" t="s">
        <v>28</v>
      </c>
      <c r="B3" s="151"/>
      <c r="C3" s="151"/>
      <c r="D3" s="155" t="s">
        <v>18</v>
      </c>
      <c r="E3" s="156"/>
      <c r="F3" s="156"/>
      <c r="G3" s="156"/>
      <c r="H3" s="9">
        <v>2</v>
      </c>
      <c r="I3" s="6" t="s">
        <v>29</v>
      </c>
      <c r="J3" s="152"/>
      <c r="K3" s="152"/>
      <c r="L3" s="152"/>
      <c r="M3" s="152"/>
    </row>
    <row r="4" spans="1:17" ht="14.25" customHeight="1" x14ac:dyDescent="0.2">
      <c r="A4" s="11"/>
      <c r="E4" s="14"/>
      <c r="G4" s="12"/>
    </row>
    <row r="5" spans="1:17" s="19" customFormat="1" ht="18" customHeight="1" x14ac:dyDescent="0.2">
      <c r="A5" s="93" t="s">
        <v>32</v>
      </c>
      <c r="B5" s="94"/>
      <c r="C5" s="94"/>
      <c r="D5" s="94"/>
      <c r="E5" s="94"/>
      <c r="F5" s="94"/>
      <c r="G5" s="94"/>
      <c r="H5" s="25" t="s">
        <v>25</v>
      </c>
      <c r="I5" s="21"/>
      <c r="J5" s="136" t="s">
        <v>92</v>
      </c>
      <c r="K5" s="17">
        <f>SUM(K6:K25)</f>
        <v>26</v>
      </c>
      <c r="L5" s="17" t="s">
        <v>8</v>
      </c>
      <c r="M5" s="17" t="s">
        <v>19</v>
      </c>
      <c r="N5" s="18"/>
      <c r="O5" s="16"/>
    </row>
    <row r="6" spans="1:17" s="19" customFormat="1" ht="18" customHeight="1" x14ac:dyDescent="0.2">
      <c r="A6" s="94" t="s">
        <v>2</v>
      </c>
      <c r="B6" s="94" t="s">
        <v>14</v>
      </c>
      <c r="C6" s="136" t="s">
        <v>92</v>
      </c>
      <c r="D6" s="54">
        <f>SUM(D7:D8)</f>
        <v>6</v>
      </c>
      <c r="E6" s="17" t="s">
        <v>8</v>
      </c>
      <c r="F6" s="17" t="s">
        <v>19</v>
      </c>
      <c r="G6" s="18"/>
      <c r="H6" s="57" t="str">
        <f t="shared" ref="H6:K8" si="0">A51</f>
        <v>GE 101</v>
      </c>
      <c r="I6" s="133" t="s">
        <v>83</v>
      </c>
      <c r="J6" s="135" t="s">
        <v>33</v>
      </c>
      <c r="K6" s="134">
        <f t="shared" si="0"/>
        <v>1</v>
      </c>
      <c r="L6" s="58"/>
      <c r="M6" s="58"/>
      <c r="N6" s="18"/>
      <c r="O6" s="16"/>
    </row>
    <row r="7" spans="1:17" s="19" customFormat="1" ht="18" customHeight="1" x14ac:dyDescent="0.2">
      <c r="A7" s="130" t="str">
        <f t="shared" ref="A7:D7" si="1">A50</f>
        <v>ENGL 101</v>
      </c>
      <c r="B7" s="130" t="str">
        <f t="shared" si="1"/>
        <v>Composition I (SGR 1)</v>
      </c>
      <c r="C7" s="131"/>
      <c r="D7" s="132">
        <f t="shared" si="1"/>
        <v>3</v>
      </c>
      <c r="E7" s="132"/>
      <c r="F7" s="132"/>
      <c r="G7" s="18"/>
      <c r="H7" s="57" t="str">
        <f t="shared" si="0"/>
        <v>GE 121</v>
      </c>
      <c r="I7" s="57" t="str">
        <f t="shared" si="0"/>
        <v>Engineering Design Graphics 1</v>
      </c>
      <c r="J7" s="129" t="str">
        <f t="shared" si="0"/>
        <v>1/2 semester</v>
      </c>
      <c r="K7" s="58">
        <f t="shared" si="0"/>
        <v>1</v>
      </c>
      <c r="L7" s="58"/>
      <c r="M7" s="58"/>
      <c r="N7" s="18"/>
      <c r="O7" s="16"/>
    </row>
    <row r="8" spans="1:17" s="19" customFormat="1" ht="18" customHeight="1" x14ac:dyDescent="0.2">
      <c r="A8" s="130" t="str">
        <f t="shared" ref="A8:D8" si="2">A64</f>
        <v>SGR #1</v>
      </c>
      <c r="B8" s="130" t="str">
        <f t="shared" si="2"/>
        <v>Written Communications (SGR #1)</v>
      </c>
      <c r="C8" s="131"/>
      <c r="D8" s="132">
        <f t="shared" si="2"/>
        <v>3</v>
      </c>
      <c r="E8" s="132"/>
      <c r="F8" s="132"/>
      <c r="G8" s="18"/>
      <c r="H8" s="57" t="str">
        <f t="shared" si="0"/>
        <v>GE 123</v>
      </c>
      <c r="I8" s="57" t="str">
        <f t="shared" si="0"/>
        <v>Computer Aided Drawing</v>
      </c>
      <c r="J8" s="103" t="str">
        <f>C53</f>
        <v>GE 121, 1/2 semester</v>
      </c>
      <c r="K8" s="58">
        <f t="shared" si="0"/>
        <v>1</v>
      </c>
      <c r="L8" s="58"/>
      <c r="M8" s="58"/>
      <c r="N8" s="18"/>
      <c r="O8" s="16"/>
    </row>
    <row r="9" spans="1:17" s="19" customFormat="1" ht="18" customHeight="1" x14ac:dyDescent="0.2">
      <c r="C9" s="99"/>
      <c r="D9" s="18"/>
      <c r="E9" s="18"/>
      <c r="F9" s="18"/>
      <c r="G9" s="18"/>
      <c r="H9" s="57" t="str">
        <f t="shared" ref="H9:K9" si="3">H60</f>
        <v>GE 210</v>
      </c>
      <c r="I9" s="59" t="str">
        <f t="shared" si="3"/>
        <v>Geometric Dimension &amp; Tolerance</v>
      </c>
      <c r="J9" s="104"/>
      <c r="K9" s="58">
        <f t="shared" si="3"/>
        <v>2</v>
      </c>
      <c r="L9" s="58"/>
      <c r="M9" s="58"/>
      <c r="N9" s="18"/>
      <c r="O9" s="16"/>
    </row>
    <row r="10" spans="1:17" s="19" customFormat="1" ht="18" customHeight="1" x14ac:dyDescent="0.2">
      <c r="A10" s="94" t="s">
        <v>3</v>
      </c>
      <c r="B10" s="21" t="s">
        <v>15</v>
      </c>
      <c r="C10" s="100"/>
      <c r="D10" s="17">
        <f>D11</f>
        <v>3</v>
      </c>
      <c r="E10" s="22"/>
      <c r="F10" s="22"/>
      <c r="G10" s="18"/>
      <c r="H10" s="57" t="str">
        <f t="shared" ref="H10:K10" si="4">H53</f>
        <v>GE 231</v>
      </c>
      <c r="I10" s="59" t="str">
        <f t="shared" si="4"/>
        <v>Technology, Society, &amp; Ethics</v>
      </c>
      <c r="J10" s="104"/>
      <c r="K10" s="58">
        <f t="shared" si="4"/>
        <v>3</v>
      </c>
      <c r="L10" s="58"/>
      <c r="M10" s="58"/>
      <c r="N10" s="18"/>
      <c r="O10" s="16"/>
    </row>
    <row r="11" spans="1:17" s="19" customFormat="1" ht="18" customHeight="1" x14ac:dyDescent="0.2">
      <c r="A11" s="50" t="str">
        <f t="shared" ref="A11:D11" si="5">H55</f>
        <v>SPCM 101</v>
      </c>
      <c r="B11" s="51" t="str">
        <f t="shared" si="5"/>
        <v>Fund. Of Speech (SGR #2)</v>
      </c>
      <c r="C11" s="98"/>
      <c r="D11" s="52">
        <f t="shared" si="5"/>
        <v>3</v>
      </c>
      <c r="E11" s="52"/>
      <c r="F11" s="52"/>
      <c r="H11" s="57" t="str">
        <f t="shared" ref="H11:K11" si="6">A61</f>
        <v>GE 265</v>
      </c>
      <c r="I11" s="59" t="str">
        <f t="shared" si="6"/>
        <v>Industrial Safety</v>
      </c>
      <c r="J11" s="104" t="str">
        <f t="shared" si="6"/>
        <v xml:space="preserve"> </v>
      </c>
      <c r="K11" s="58">
        <f t="shared" si="6"/>
        <v>3</v>
      </c>
      <c r="L11" s="58"/>
      <c r="M11" s="58"/>
      <c r="N11" s="18"/>
      <c r="O11" s="16"/>
    </row>
    <row r="12" spans="1:17" s="19" customFormat="1" ht="18" customHeight="1" x14ac:dyDescent="0.2">
      <c r="B12" s="16"/>
      <c r="C12" s="99"/>
      <c r="D12" s="18"/>
      <c r="E12" s="18"/>
      <c r="F12" s="18"/>
      <c r="G12" s="18"/>
      <c r="H12" s="57" t="str">
        <f t="shared" ref="H12:K12" si="7">H54</f>
        <v>MNET 150</v>
      </c>
      <c r="I12" s="59" t="str">
        <f t="shared" si="7"/>
        <v>Intro to Manufacturing Processes</v>
      </c>
      <c r="J12" s="104"/>
      <c r="K12" s="58">
        <f t="shared" si="7"/>
        <v>3</v>
      </c>
      <c r="L12" s="58"/>
      <c r="M12" s="58"/>
      <c r="N12" s="18"/>
      <c r="O12" s="16"/>
    </row>
    <row r="13" spans="1:17" s="19" customFormat="1" ht="18" customHeight="1" x14ac:dyDescent="0.2">
      <c r="A13" s="94" t="s">
        <v>4</v>
      </c>
      <c r="B13" s="21" t="s">
        <v>75</v>
      </c>
      <c r="C13" s="101"/>
      <c r="D13" s="23">
        <f>SUM(D14:D14)</f>
        <v>3</v>
      </c>
      <c r="E13" s="24"/>
      <c r="F13" s="24"/>
      <c r="G13" s="18"/>
      <c r="H13" s="60" t="str">
        <f t="shared" ref="H13:K14" si="8">A62</f>
        <v>MNET 243</v>
      </c>
      <c r="I13" s="61" t="str">
        <f t="shared" si="8"/>
        <v>Intro to Materials Science</v>
      </c>
      <c r="J13" s="144" t="str">
        <f t="shared" si="8"/>
        <v>CHEM 106 or PHYS 101 or PHYS 111</v>
      </c>
      <c r="K13" s="58">
        <f t="shared" si="8"/>
        <v>3</v>
      </c>
      <c r="L13" s="62"/>
      <c r="M13" s="62"/>
      <c r="N13" s="18"/>
      <c r="O13" s="16"/>
    </row>
    <row r="14" spans="1:17" s="19" customFormat="1" ht="18" customHeight="1" x14ac:dyDescent="0.2">
      <c r="A14" s="50" t="str">
        <f t="shared" ref="A14:D14" si="9">A56</f>
        <v>SGE #3</v>
      </c>
      <c r="B14" s="50" t="str">
        <f t="shared" si="9"/>
        <v>Social Sciences/Diversity (SGR #3)</v>
      </c>
      <c r="C14" s="98"/>
      <c r="D14" s="52">
        <f t="shared" si="9"/>
        <v>3</v>
      </c>
      <c r="E14" s="52"/>
      <c r="F14" s="52"/>
      <c r="G14" s="18"/>
      <c r="H14" s="60" t="str">
        <f t="shared" si="8"/>
        <v>MNET 251</v>
      </c>
      <c r="I14" s="61" t="s">
        <v>84</v>
      </c>
      <c r="J14" s="144" t="s">
        <v>85</v>
      </c>
      <c r="K14" s="58">
        <f t="shared" si="8"/>
        <v>3</v>
      </c>
      <c r="L14" s="62"/>
      <c r="M14" s="62"/>
      <c r="N14" s="18"/>
      <c r="O14" s="16"/>
    </row>
    <row r="15" spans="1:17" s="19" customFormat="1" ht="18" customHeight="1" x14ac:dyDescent="0.2">
      <c r="B15" s="16"/>
      <c r="C15" s="99"/>
      <c r="D15" s="18"/>
      <c r="E15" s="18"/>
      <c r="F15" s="18"/>
      <c r="G15" s="18"/>
      <c r="H15" s="60" t="str">
        <f t="shared" ref="H15:K16" si="10">H61</f>
        <v>MNET 265</v>
      </c>
      <c r="I15" s="61" t="str">
        <f t="shared" si="10"/>
        <v>Quality Assurance</v>
      </c>
      <c r="J15" s="144" t="str">
        <f t="shared" si="10"/>
        <v>MATH 102 or MATH 103 or equivalent</v>
      </c>
      <c r="K15" s="58">
        <f t="shared" si="10"/>
        <v>3</v>
      </c>
      <c r="L15" s="62"/>
      <c r="M15" s="62"/>
      <c r="N15" s="18"/>
      <c r="O15" s="16"/>
    </row>
    <row r="16" spans="1:17" s="19" customFormat="1" ht="18" customHeight="1" x14ac:dyDescent="0.2">
      <c r="A16" s="94" t="s">
        <v>5</v>
      </c>
      <c r="B16" s="21" t="s">
        <v>76</v>
      </c>
      <c r="C16" s="101"/>
      <c r="D16" s="23">
        <f>SUM(D17:D17)</f>
        <v>3</v>
      </c>
      <c r="E16" s="24"/>
      <c r="F16" s="24"/>
      <c r="G16" s="18"/>
      <c r="H16" s="60" t="str">
        <f t="shared" si="10"/>
        <v>MNET 367/L</v>
      </c>
      <c r="I16" s="61" t="str">
        <f t="shared" si="10"/>
        <v>Production Strategy &amp; Lab</v>
      </c>
      <c r="J16" s="144" t="s">
        <v>86</v>
      </c>
      <c r="K16" s="62">
        <f t="shared" si="10"/>
        <v>3</v>
      </c>
      <c r="L16" s="62"/>
      <c r="M16" s="62"/>
      <c r="N16" s="18"/>
      <c r="O16" s="16"/>
    </row>
    <row r="17" spans="1:21" s="19" customFormat="1" ht="18" customHeight="1" x14ac:dyDescent="0.2">
      <c r="A17" s="53" t="str">
        <f t="shared" ref="A17:D17" si="11">A55</f>
        <v>SGR #4</v>
      </c>
      <c r="B17" s="53" t="str">
        <f t="shared" si="11"/>
        <v>Humanities-Arts/Diversity (SGR #4)</v>
      </c>
      <c r="C17" s="98"/>
      <c r="D17" s="52">
        <f t="shared" si="11"/>
        <v>3</v>
      </c>
      <c r="E17" s="52"/>
      <c r="F17" s="52"/>
      <c r="G17" s="18"/>
      <c r="H17" s="55"/>
      <c r="I17" s="69"/>
      <c r="J17" s="107"/>
      <c r="K17" s="56"/>
      <c r="L17" s="56"/>
      <c r="M17" s="56"/>
      <c r="N17" s="18"/>
      <c r="O17" s="16"/>
    </row>
    <row r="18" spans="1:21" s="19" customFormat="1" ht="18" customHeight="1" x14ac:dyDescent="0.2">
      <c r="B18" s="16"/>
      <c r="C18" s="99"/>
      <c r="D18" s="18"/>
      <c r="E18" s="18"/>
      <c r="F18" s="18"/>
      <c r="G18" s="18"/>
      <c r="H18" s="55"/>
      <c r="I18" s="69"/>
      <c r="J18" s="107"/>
      <c r="K18" s="56"/>
      <c r="L18" s="56"/>
      <c r="M18" s="56"/>
      <c r="N18" s="18"/>
      <c r="O18" s="16"/>
    </row>
    <row r="19" spans="1:21" s="19" customFormat="1" ht="18" customHeight="1" x14ac:dyDescent="0.2">
      <c r="A19" s="94" t="s">
        <v>6</v>
      </c>
      <c r="B19" s="21" t="s">
        <v>16</v>
      </c>
      <c r="C19" s="100"/>
      <c r="D19" s="17">
        <f>SUM(D20)</f>
        <v>3</v>
      </c>
      <c r="E19" s="22"/>
      <c r="F19" s="22"/>
      <c r="G19" s="18"/>
      <c r="H19" s="55"/>
      <c r="I19" s="69"/>
      <c r="J19" s="107"/>
      <c r="K19" s="56"/>
      <c r="L19" s="56"/>
      <c r="M19" s="56"/>
      <c r="N19" s="18"/>
      <c r="O19" s="16"/>
    </row>
    <row r="20" spans="1:21" s="19" customFormat="1" ht="18" customHeight="1" x14ac:dyDescent="0.2">
      <c r="A20" s="50" t="str">
        <f t="shared" ref="A20:D20" si="12">A54</f>
        <v>MATH 102</v>
      </c>
      <c r="B20" s="50" t="str">
        <f t="shared" si="12"/>
        <v>College Algebra (SGR 5)</v>
      </c>
      <c r="C20" s="98"/>
      <c r="D20" s="52">
        <f t="shared" si="12"/>
        <v>3</v>
      </c>
      <c r="E20" s="52"/>
      <c r="F20" s="52"/>
      <c r="G20" s="18"/>
      <c r="H20" s="55"/>
      <c r="I20" s="69"/>
      <c r="J20" s="107"/>
      <c r="K20" s="56"/>
      <c r="L20" s="56"/>
      <c r="M20" s="56"/>
      <c r="N20" s="18"/>
      <c r="O20" s="16"/>
    </row>
    <row r="21" spans="1:21" s="19" customFormat="1" ht="18" customHeight="1" x14ac:dyDescent="0.2">
      <c r="B21" s="16"/>
      <c r="C21" s="99"/>
      <c r="D21" s="18"/>
      <c r="E21" s="18"/>
      <c r="F21" s="18"/>
      <c r="G21" s="18"/>
      <c r="H21" s="55"/>
      <c r="I21" s="69"/>
      <c r="J21" s="107"/>
      <c r="K21" s="56"/>
      <c r="L21" s="56"/>
      <c r="M21" s="56"/>
      <c r="N21" s="18"/>
      <c r="O21" s="16"/>
    </row>
    <row r="22" spans="1:21" s="19" customFormat="1" ht="18" customHeight="1" x14ac:dyDescent="0.2">
      <c r="A22" s="94" t="s">
        <v>7</v>
      </c>
      <c r="B22" s="21" t="s">
        <v>77</v>
      </c>
      <c r="C22" s="100"/>
      <c r="D22" s="17">
        <f>SUM(D23:D25)</f>
        <v>7</v>
      </c>
      <c r="E22" s="22"/>
      <c r="F22" s="22"/>
      <c r="G22" s="18"/>
      <c r="H22" s="55"/>
      <c r="I22" s="69"/>
      <c r="J22" s="107"/>
      <c r="K22" s="56"/>
      <c r="L22" s="56"/>
      <c r="M22" s="56"/>
      <c r="N22" s="18"/>
      <c r="O22" s="16"/>
    </row>
    <row r="23" spans="1:21" s="19" customFormat="1" ht="18" customHeight="1" x14ac:dyDescent="0.2">
      <c r="A23" s="47" t="str">
        <f t="shared" ref="A23:D24" si="13">H51</f>
        <v>CHEM 106</v>
      </c>
      <c r="B23" s="48" t="str">
        <f t="shared" si="13"/>
        <v>Survey of Chemistry (SGR #6)</v>
      </c>
      <c r="C23" s="102"/>
      <c r="D23" s="49">
        <f t="shared" si="13"/>
        <v>3</v>
      </c>
      <c r="E23" s="49"/>
      <c r="F23" s="49"/>
      <c r="G23" s="18"/>
      <c r="H23" s="55"/>
      <c r="I23" s="69"/>
      <c r="J23" s="107"/>
      <c r="K23" s="56"/>
      <c r="L23" s="56"/>
      <c r="M23" s="56"/>
      <c r="N23" s="18"/>
      <c r="O23" s="16"/>
    </row>
    <row r="24" spans="1:21" s="19" customFormat="1" ht="18" customHeight="1" x14ac:dyDescent="0.2">
      <c r="A24" s="47" t="str">
        <f t="shared" si="13"/>
        <v>CHEM 106 Lab</v>
      </c>
      <c r="B24" s="47" t="str">
        <f t="shared" si="13"/>
        <v>Survey of Chemistry Lab (SGR #6)</v>
      </c>
      <c r="C24" s="102"/>
      <c r="D24" s="49">
        <f t="shared" si="13"/>
        <v>1</v>
      </c>
      <c r="E24" s="49"/>
      <c r="F24" s="49"/>
      <c r="G24" s="18"/>
      <c r="H24" s="55"/>
      <c r="I24" s="69"/>
      <c r="J24" s="107"/>
      <c r="K24" s="56"/>
      <c r="L24" s="56"/>
      <c r="M24" s="56"/>
      <c r="N24" s="18"/>
      <c r="O24" s="16"/>
    </row>
    <row r="25" spans="1:21" s="19" customFormat="1" ht="18" customHeight="1" x14ac:dyDescent="0.2">
      <c r="A25" s="47" t="str">
        <f t="shared" ref="A25:D25" si="14">H64</f>
        <v>SGR #6</v>
      </c>
      <c r="B25" s="47" t="str">
        <f t="shared" si="14"/>
        <v>Natural Sciences (SGR #6)</v>
      </c>
      <c r="C25" s="102"/>
      <c r="D25" s="49">
        <f t="shared" si="14"/>
        <v>3</v>
      </c>
      <c r="E25" s="49"/>
      <c r="F25" s="49"/>
      <c r="G25" s="18"/>
      <c r="H25" s="55"/>
      <c r="I25" s="69"/>
      <c r="J25" s="107"/>
      <c r="K25" s="56"/>
      <c r="L25" s="56"/>
      <c r="M25" s="56"/>
      <c r="N25" s="18"/>
      <c r="O25" s="16"/>
    </row>
    <row r="26" spans="1:21" s="19" customFormat="1" ht="18" customHeight="1" x14ac:dyDescent="0.2">
      <c r="G26" s="18"/>
      <c r="H26" s="93" t="s">
        <v>20</v>
      </c>
      <c r="I26" s="94"/>
      <c r="J26" s="105"/>
      <c r="K26" s="63">
        <f>SUM(K27:K31)</f>
        <v>9</v>
      </c>
      <c r="L26" s="64"/>
      <c r="M26" s="65"/>
      <c r="N26" s="18"/>
      <c r="O26" s="16"/>
    </row>
    <row r="27" spans="1:21" s="19" customFormat="1" ht="18" customHeight="1" x14ac:dyDescent="0.2">
      <c r="A27" s="92" t="s">
        <v>30</v>
      </c>
      <c r="B27" s="18"/>
      <c r="C27" s="18"/>
      <c r="D27" s="71"/>
      <c r="E27" s="18"/>
      <c r="F27" s="18"/>
      <c r="G27" s="18"/>
      <c r="H27" s="66" t="str">
        <f t="shared" ref="H27:K27" si="15">H50</f>
        <v>ACCT 210</v>
      </c>
      <c r="I27" s="67" t="str">
        <f t="shared" si="15"/>
        <v>Principles of Accounting I</v>
      </c>
      <c r="J27" s="106" t="s">
        <v>33</v>
      </c>
      <c r="K27" s="68">
        <f t="shared" si="15"/>
        <v>3</v>
      </c>
      <c r="L27" s="68"/>
      <c r="M27" s="68"/>
      <c r="N27" s="18"/>
      <c r="O27" s="16"/>
      <c r="S27" s="20"/>
      <c r="T27" s="20"/>
      <c r="U27" s="20"/>
    </row>
    <row r="28" spans="1:21" s="19" customFormat="1" ht="18" customHeight="1" x14ac:dyDescent="0.2">
      <c r="A28" s="137"/>
      <c r="B28" s="138"/>
      <c r="C28" s="138"/>
      <c r="D28" s="138"/>
      <c r="E28" s="138"/>
      <c r="F28" s="139"/>
      <c r="G28" s="18"/>
      <c r="H28" s="66" t="str">
        <f t="shared" ref="H28:K28" si="16">A60</f>
        <v>ACCT 211</v>
      </c>
      <c r="I28" s="67" t="str">
        <f t="shared" si="16"/>
        <v>Principles of Accounting II</v>
      </c>
      <c r="J28" s="143" t="str">
        <f t="shared" si="16"/>
        <v>ACCT 210</v>
      </c>
      <c r="K28" s="68">
        <f t="shared" si="16"/>
        <v>3</v>
      </c>
      <c r="L28" s="68"/>
      <c r="M28" s="68"/>
      <c r="N28" s="18"/>
      <c r="O28" s="16"/>
    </row>
    <row r="29" spans="1:21" s="19" customFormat="1" ht="18" customHeight="1" x14ac:dyDescent="0.2">
      <c r="A29" s="140"/>
      <c r="B29" s="141"/>
      <c r="C29" s="141"/>
      <c r="D29" s="141"/>
      <c r="E29" s="141"/>
      <c r="F29" s="142"/>
      <c r="G29" s="18"/>
      <c r="H29" s="55" t="str">
        <f t="shared" ref="H29:K29" si="17">H63</f>
        <v>MGMT 325</v>
      </c>
      <c r="I29" s="67" t="str">
        <f t="shared" si="17"/>
        <v>Management Information Systems</v>
      </c>
      <c r="J29" s="106" t="s">
        <v>33</v>
      </c>
      <c r="K29" s="68">
        <f t="shared" si="17"/>
        <v>3</v>
      </c>
      <c r="L29" s="56"/>
      <c r="M29" s="56"/>
      <c r="N29" s="18"/>
      <c r="O29" s="16"/>
    </row>
    <row r="30" spans="1:21" s="19" customFormat="1" ht="18" customHeight="1" x14ac:dyDescent="0.2">
      <c r="A30" s="72"/>
      <c r="B30" s="27"/>
      <c r="C30" s="27"/>
      <c r="D30" s="28"/>
      <c r="E30" s="28"/>
      <c r="F30" s="73"/>
      <c r="G30" s="18"/>
      <c r="H30" s="55"/>
      <c r="I30" s="67"/>
      <c r="J30" s="106"/>
      <c r="K30" s="68"/>
      <c r="L30" s="56"/>
      <c r="M30" s="56"/>
      <c r="N30" s="18"/>
      <c r="O30" s="16"/>
    </row>
    <row r="31" spans="1:21" s="19" customFormat="1" ht="18" customHeight="1" x14ac:dyDescent="0.2">
      <c r="A31" s="72"/>
      <c r="B31" s="27"/>
      <c r="C31" s="27"/>
      <c r="D31" s="28"/>
      <c r="E31" s="28"/>
      <c r="F31" s="73"/>
      <c r="G31" s="18"/>
      <c r="H31" s="55"/>
      <c r="I31" s="67"/>
      <c r="J31" s="106"/>
      <c r="K31" s="68"/>
      <c r="L31" s="56"/>
      <c r="M31" s="56"/>
      <c r="N31" s="18"/>
      <c r="O31" s="16"/>
    </row>
    <row r="32" spans="1:21" s="19" customFormat="1" ht="18" customHeight="1" x14ac:dyDescent="0.2">
      <c r="A32" s="95"/>
      <c r="B32" s="21"/>
      <c r="C32" s="96"/>
      <c r="D32" s="29"/>
      <c r="E32" s="29"/>
      <c r="F32" s="74"/>
      <c r="G32" s="18"/>
      <c r="H32" s="55"/>
      <c r="I32" s="67"/>
      <c r="J32" s="106"/>
      <c r="K32" s="68"/>
      <c r="L32" s="56"/>
      <c r="M32" s="56"/>
      <c r="N32" s="18"/>
      <c r="O32" s="16"/>
    </row>
    <row r="33" spans="1:17" s="19" customFormat="1" ht="18" customHeight="1" x14ac:dyDescent="0.2">
      <c r="A33" s="72"/>
      <c r="B33" s="27"/>
      <c r="C33" s="27"/>
      <c r="D33" s="28"/>
      <c r="E33" s="28"/>
      <c r="F33" s="73"/>
      <c r="G33" s="18"/>
      <c r="H33" s="55"/>
      <c r="I33" s="67"/>
      <c r="J33" s="106"/>
      <c r="K33" s="68"/>
      <c r="L33" s="56"/>
      <c r="M33" s="56"/>
      <c r="N33" s="18"/>
      <c r="O33" s="16"/>
    </row>
    <row r="34" spans="1:17" s="19" customFormat="1" ht="18" customHeight="1" x14ac:dyDescent="0.2">
      <c r="A34" s="97"/>
      <c r="B34" s="70"/>
      <c r="C34" s="30"/>
      <c r="D34" s="29"/>
      <c r="E34" s="29"/>
      <c r="F34" s="74"/>
      <c r="G34" s="18"/>
      <c r="H34" s="55"/>
      <c r="I34" s="67"/>
      <c r="J34" s="106"/>
      <c r="K34" s="68"/>
      <c r="L34" s="56"/>
      <c r="M34" s="56"/>
      <c r="N34" s="18"/>
      <c r="O34" s="16"/>
    </row>
    <row r="35" spans="1:17" s="19" customFormat="1" ht="18" customHeight="1" x14ac:dyDescent="0.2">
      <c r="A35" s="72"/>
      <c r="B35" s="27"/>
      <c r="C35" s="27"/>
      <c r="D35" s="28"/>
      <c r="E35" s="28"/>
      <c r="F35" s="73"/>
      <c r="G35" s="18"/>
      <c r="H35" s="55"/>
      <c r="I35" s="67"/>
      <c r="J35" s="106"/>
      <c r="K35" s="68"/>
      <c r="L35" s="56"/>
      <c r="M35" s="56"/>
      <c r="N35" s="18"/>
      <c r="O35" s="16"/>
    </row>
    <row r="36" spans="1:17" s="19" customFormat="1" ht="18" customHeight="1" x14ac:dyDescent="0.2">
      <c r="A36" s="72"/>
      <c r="B36" s="27"/>
      <c r="C36" s="27"/>
      <c r="D36" s="28"/>
      <c r="E36" s="28"/>
      <c r="F36" s="73"/>
      <c r="G36" s="18"/>
      <c r="H36" s="66"/>
      <c r="I36" s="67"/>
      <c r="J36" s="106"/>
      <c r="K36" s="68"/>
      <c r="L36" s="68"/>
      <c r="M36" s="68"/>
      <c r="N36" s="18"/>
      <c r="O36" s="16"/>
    </row>
    <row r="37" spans="1:17" s="19" customFormat="1" ht="18" customHeight="1" x14ac:dyDescent="0.2">
      <c r="A37" s="72"/>
      <c r="B37" s="27"/>
      <c r="C37" s="27"/>
      <c r="D37" s="28"/>
      <c r="E37" s="28"/>
      <c r="F37" s="73"/>
      <c r="G37" s="18"/>
      <c r="H37" s="66"/>
      <c r="I37" s="67"/>
      <c r="J37" s="106"/>
      <c r="K37" s="68"/>
      <c r="L37" s="68"/>
      <c r="M37" s="68"/>
      <c r="N37" s="18"/>
      <c r="O37" s="16"/>
    </row>
    <row r="38" spans="1:17" s="19" customFormat="1" ht="18" customHeight="1" x14ac:dyDescent="0.2">
      <c r="A38" s="75"/>
      <c r="B38" s="12"/>
      <c r="C38" s="12"/>
      <c r="D38" s="13"/>
      <c r="E38" s="13"/>
      <c r="F38" s="76"/>
      <c r="G38" s="18"/>
      <c r="H38" s="55"/>
      <c r="I38" s="67"/>
      <c r="J38" s="106"/>
      <c r="K38" s="68"/>
      <c r="L38" s="56"/>
      <c r="M38" s="56"/>
      <c r="N38" s="18"/>
      <c r="O38" s="16"/>
    </row>
    <row r="39" spans="1:17" ht="18" customHeight="1" x14ac:dyDescent="0.2">
      <c r="A39" s="75"/>
      <c r="F39" s="76"/>
      <c r="H39" s="55"/>
      <c r="I39" s="69"/>
      <c r="J39" s="107"/>
      <c r="K39" s="56"/>
      <c r="L39" s="56"/>
      <c r="M39" s="56"/>
    </row>
    <row r="40" spans="1:17" ht="18" customHeight="1" x14ac:dyDescent="0.2">
      <c r="A40" s="77"/>
      <c r="B40" s="78"/>
      <c r="C40" s="78"/>
      <c r="D40" s="79"/>
      <c r="E40" s="79"/>
      <c r="F40" s="80"/>
      <c r="H40" s="55"/>
      <c r="I40" s="69"/>
      <c r="J40" s="107"/>
      <c r="K40" s="56"/>
      <c r="L40" s="56"/>
      <c r="M40" s="56"/>
    </row>
    <row r="41" spans="1:17" ht="18" customHeight="1" x14ac:dyDescent="0.2">
      <c r="J41" s="145" t="s">
        <v>17</v>
      </c>
      <c r="K41" s="13">
        <f>SUM(D6,D10,D13,D16,D19,D22,D29,D32,K5,K26)</f>
        <v>60</v>
      </c>
    </row>
    <row r="42" spans="1:17" ht="18" customHeight="1" x14ac:dyDescent="0.2">
      <c r="H42" s="81"/>
      <c r="I42" s="81"/>
      <c r="J42" s="81"/>
      <c r="K42" s="81"/>
      <c r="L42" s="81"/>
      <c r="M42" s="81"/>
    </row>
    <row r="43" spans="1:17" ht="18" customHeight="1" x14ac:dyDescent="0.2">
      <c r="A43" s="26"/>
      <c r="B43" s="26"/>
      <c r="C43" s="27"/>
      <c r="D43" s="28"/>
      <c r="E43" s="28"/>
      <c r="F43" s="28"/>
      <c r="H43" s="81"/>
      <c r="I43" s="81"/>
      <c r="J43" s="81"/>
      <c r="K43" s="81"/>
      <c r="L43" s="81"/>
      <c r="M43" s="81"/>
    </row>
    <row r="44" spans="1:17" ht="18" customHeight="1" x14ac:dyDescent="0.2">
      <c r="A44" s="147" t="s">
        <v>31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</row>
    <row r="45" spans="1:17" s="31" customFormat="1" ht="57" customHeight="1" x14ac:dyDescent="0.25">
      <c r="A45" s="1"/>
      <c r="B45" s="1"/>
      <c r="C45" s="146" t="s">
        <v>90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46"/>
    </row>
    <row r="46" spans="1:17" s="2" customFormat="1" ht="35.25" customHeight="1" x14ac:dyDescent="0.25">
      <c r="A46" s="4" t="s">
        <v>0</v>
      </c>
      <c r="B46" s="149"/>
      <c r="C46" s="149"/>
      <c r="D46" s="153" t="s">
        <v>26</v>
      </c>
      <c r="E46" s="153"/>
      <c r="F46" s="153"/>
      <c r="G46" s="153"/>
      <c r="H46" s="5"/>
      <c r="I46" s="6" t="s">
        <v>27</v>
      </c>
      <c r="J46" s="150"/>
      <c r="K46" s="150"/>
      <c r="L46" s="150"/>
      <c r="M46" s="150"/>
      <c r="N46" s="3"/>
      <c r="O46" s="3"/>
      <c r="P46" s="3"/>
      <c r="Q46" s="3"/>
    </row>
    <row r="47" spans="1:17" s="2" customFormat="1" ht="17.100000000000001" customHeight="1" x14ac:dyDescent="0.2">
      <c r="A47" s="4" t="s">
        <v>28</v>
      </c>
      <c r="B47" s="151"/>
      <c r="C47" s="151"/>
      <c r="D47" s="155" t="s">
        <v>18</v>
      </c>
      <c r="E47" s="155"/>
      <c r="F47" s="155"/>
      <c r="G47" s="155"/>
      <c r="H47" s="9">
        <v>2</v>
      </c>
      <c r="I47" s="6" t="s">
        <v>29</v>
      </c>
      <c r="J47" s="152"/>
      <c r="K47" s="152"/>
      <c r="L47" s="152"/>
      <c r="M47" s="152"/>
      <c r="O47" s="7"/>
    </row>
    <row r="48" spans="1:17" s="10" customFormat="1" ht="17.100000000000001" customHeight="1" x14ac:dyDescent="0.2">
      <c r="A48" s="32"/>
      <c r="B48" s="33"/>
      <c r="C48" s="33"/>
      <c r="D48" s="33"/>
      <c r="E48" s="33"/>
      <c r="F48" s="32"/>
      <c r="G48" s="8"/>
      <c r="H48" s="32"/>
      <c r="I48" s="33"/>
      <c r="J48" s="33"/>
      <c r="K48" s="33"/>
      <c r="L48" s="33"/>
      <c r="M48" s="34"/>
    </row>
    <row r="49" spans="1:14" ht="18" customHeight="1" x14ac:dyDescent="0.2">
      <c r="A49" s="83" t="s">
        <v>21</v>
      </c>
      <c r="B49" s="84"/>
      <c r="C49" s="85" t="s">
        <v>91</v>
      </c>
      <c r="D49" s="85" t="s">
        <v>9</v>
      </c>
      <c r="E49" s="85" t="s">
        <v>8</v>
      </c>
      <c r="F49" s="85" t="s">
        <v>19</v>
      </c>
      <c r="G49" s="32"/>
      <c r="H49" s="83" t="s">
        <v>22</v>
      </c>
      <c r="I49" s="87"/>
      <c r="J49" s="85" t="s">
        <v>91</v>
      </c>
      <c r="K49" s="85" t="s">
        <v>9</v>
      </c>
      <c r="L49" s="85" t="s">
        <v>8</v>
      </c>
      <c r="M49" s="85" t="s">
        <v>19</v>
      </c>
      <c r="N49" s="35"/>
    </row>
    <row r="50" spans="1:14" ht="18" customHeight="1" x14ac:dyDescent="0.2">
      <c r="A50" s="53" t="s">
        <v>12</v>
      </c>
      <c r="B50" s="117" t="s">
        <v>13</v>
      </c>
      <c r="C50" s="109"/>
      <c r="D50" s="36">
        <v>3</v>
      </c>
      <c r="E50" s="36"/>
      <c r="F50" s="36"/>
      <c r="G50" s="35"/>
      <c r="H50" s="121" t="s">
        <v>36</v>
      </c>
      <c r="I50" s="122" t="s">
        <v>73</v>
      </c>
      <c r="J50" s="108"/>
      <c r="K50" s="36">
        <v>3</v>
      </c>
      <c r="L50" s="36"/>
      <c r="M50" s="36"/>
      <c r="N50" s="14"/>
    </row>
    <row r="51" spans="1:14" ht="18" customHeight="1" x14ac:dyDescent="0.2">
      <c r="A51" s="124" t="s">
        <v>46</v>
      </c>
      <c r="B51" s="124" t="s">
        <v>83</v>
      </c>
      <c r="C51" s="112"/>
      <c r="D51" s="36">
        <v>1</v>
      </c>
      <c r="E51" s="36"/>
      <c r="F51" s="36"/>
      <c r="H51" s="120" t="s">
        <v>37</v>
      </c>
      <c r="I51" s="120" t="s">
        <v>68</v>
      </c>
      <c r="J51" s="108"/>
      <c r="K51" s="36">
        <v>3</v>
      </c>
      <c r="L51" s="36"/>
      <c r="M51" s="36"/>
    </row>
    <row r="52" spans="1:14" ht="18" customHeight="1" x14ac:dyDescent="0.2">
      <c r="A52" s="125" t="s">
        <v>47</v>
      </c>
      <c r="B52" s="126" t="s">
        <v>48</v>
      </c>
      <c r="C52" s="108" t="s">
        <v>49</v>
      </c>
      <c r="D52" s="36">
        <v>1</v>
      </c>
      <c r="E52" s="36"/>
      <c r="F52" s="36"/>
      <c r="H52" s="53" t="s">
        <v>55</v>
      </c>
      <c r="I52" s="117" t="s">
        <v>69</v>
      </c>
      <c r="J52" s="108"/>
      <c r="K52" s="36">
        <v>1</v>
      </c>
      <c r="L52" s="36"/>
      <c r="M52" s="36"/>
    </row>
    <row r="53" spans="1:14" ht="18" customHeight="1" x14ac:dyDescent="0.2">
      <c r="A53" s="125" t="s">
        <v>50</v>
      </c>
      <c r="B53" s="126" t="s">
        <v>51</v>
      </c>
      <c r="C53" s="116" t="s">
        <v>52</v>
      </c>
      <c r="D53" s="36">
        <v>1</v>
      </c>
      <c r="E53" s="36"/>
      <c r="F53" s="36"/>
      <c r="H53" s="124" t="s">
        <v>56</v>
      </c>
      <c r="I53" s="124" t="s">
        <v>57</v>
      </c>
      <c r="J53" s="108"/>
      <c r="K53" s="36">
        <v>3</v>
      </c>
      <c r="L53" s="36"/>
      <c r="M53" s="36"/>
    </row>
    <row r="54" spans="1:14" ht="18" customHeight="1" x14ac:dyDescent="0.2">
      <c r="A54" s="53" t="s">
        <v>44</v>
      </c>
      <c r="B54" s="117" t="s">
        <v>45</v>
      </c>
      <c r="C54" s="108" t="s">
        <v>33</v>
      </c>
      <c r="D54" s="36">
        <v>3</v>
      </c>
      <c r="E54" s="36"/>
      <c r="F54" s="36"/>
      <c r="H54" s="124" t="s">
        <v>58</v>
      </c>
      <c r="I54" s="124" t="s">
        <v>59</v>
      </c>
      <c r="J54" s="108"/>
      <c r="K54" s="36">
        <v>3</v>
      </c>
      <c r="L54" s="36"/>
      <c r="M54" s="36"/>
    </row>
    <row r="55" spans="1:14" ht="18" customHeight="1" x14ac:dyDescent="0.2">
      <c r="A55" s="53" t="s">
        <v>80</v>
      </c>
      <c r="B55" s="117" t="s">
        <v>53</v>
      </c>
      <c r="C55" s="108"/>
      <c r="D55" s="36">
        <v>3</v>
      </c>
      <c r="E55" s="36"/>
      <c r="F55" s="36"/>
      <c r="H55" s="120" t="s">
        <v>11</v>
      </c>
      <c r="I55" s="120" t="s">
        <v>42</v>
      </c>
      <c r="J55" s="108"/>
      <c r="K55" s="36">
        <v>3</v>
      </c>
      <c r="L55" s="36"/>
      <c r="M55" s="36"/>
    </row>
    <row r="56" spans="1:14" ht="18" customHeight="1" x14ac:dyDescent="0.2">
      <c r="A56" s="118" t="s">
        <v>81</v>
      </c>
      <c r="B56" s="119" t="s">
        <v>54</v>
      </c>
      <c r="C56" s="108"/>
      <c r="D56" s="36">
        <v>3</v>
      </c>
      <c r="E56" s="36"/>
      <c r="F56" s="36"/>
      <c r="I56" s="15"/>
      <c r="J56" s="110"/>
      <c r="K56" s="82">
        <f>SUM(K50:K55)</f>
        <v>16</v>
      </c>
    </row>
    <row r="57" spans="1:14" ht="18" customHeight="1" x14ac:dyDescent="0.2">
      <c r="B57" s="15"/>
      <c r="C57" s="111"/>
      <c r="D57" s="36">
        <f>SUM(D50:D56)</f>
        <v>15</v>
      </c>
      <c r="I57" s="15"/>
      <c r="J57" s="110"/>
    </row>
    <row r="58" spans="1:14" ht="18" customHeight="1" x14ac:dyDescent="0.2">
      <c r="B58" s="15"/>
      <c r="C58" s="110"/>
      <c r="D58" s="79"/>
      <c r="I58" s="15"/>
      <c r="J58" s="110"/>
    </row>
    <row r="59" spans="1:14" ht="18" customHeight="1" x14ac:dyDescent="0.2">
      <c r="A59" s="83" t="s">
        <v>23</v>
      </c>
      <c r="B59" s="86"/>
      <c r="C59" s="108"/>
      <c r="D59" s="36"/>
      <c r="E59" s="36"/>
      <c r="F59" s="36"/>
      <c r="H59" s="83" t="s">
        <v>24</v>
      </c>
      <c r="I59" s="86"/>
      <c r="J59" s="108"/>
      <c r="K59" s="36"/>
      <c r="L59" s="36"/>
      <c r="M59" s="36"/>
    </row>
    <row r="60" spans="1:14" ht="18" customHeight="1" x14ac:dyDescent="0.2">
      <c r="A60" s="84" t="s">
        <v>60</v>
      </c>
      <c r="B60" s="88" t="s">
        <v>61</v>
      </c>
      <c r="C60" s="116" t="s">
        <v>36</v>
      </c>
      <c r="D60" s="36">
        <v>3</v>
      </c>
      <c r="E60" s="36"/>
      <c r="F60" s="36"/>
      <c r="H60" s="127" t="s">
        <v>65</v>
      </c>
      <c r="I60" s="128" t="s">
        <v>82</v>
      </c>
      <c r="J60" s="108"/>
      <c r="K60" s="36">
        <v>2</v>
      </c>
      <c r="L60" s="36"/>
      <c r="M60" s="36"/>
      <c r="N60" s="12"/>
    </row>
    <row r="61" spans="1:14" ht="18" customHeight="1" x14ac:dyDescent="0.2">
      <c r="A61" s="124" t="s">
        <v>38</v>
      </c>
      <c r="B61" s="124" t="s">
        <v>39</v>
      </c>
      <c r="C61" s="108" t="s">
        <v>33</v>
      </c>
      <c r="D61" s="36">
        <v>3</v>
      </c>
      <c r="E61" s="36"/>
      <c r="F61" s="36"/>
      <c r="H61" s="127" t="s">
        <v>66</v>
      </c>
      <c r="I61" s="128" t="s">
        <v>67</v>
      </c>
      <c r="J61" s="116" t="s">
        <v>71</v>
      </c>
      <c r="K61" s="36">
        <v>3</v>
      </c>
      <c r="L61" s="36"/>
      <c r="M61" s="36"/>
    </row>
    <row r="62" spans="1:14" ht="18" customHeight="1" x14ac:dyDescent="0.2">
      <c r="A62" s="124" t="s">
        <v>34</v>
      </c>
      <c r="B62" s="124" t="s">
        <v>62</v>
      </c>
      <c r="C62" s="116" t="s">
        <v>70</v>
      </c>
      <c r="D62" s="36">
        <v>3</v>
      </c>
      <c r="E62" s="36"/>
      <c r="F62" s="36"/>
      <c r="H62" s="127" t="s">
        <v>74</v>
      </c>
      <c r="I62" s="128" t="s">
        <v>72</v>
      </c>
      <c r="J62" s="116" t="s">
        <v>58</v>
      </c>
      <c r="K62" s="36">
        <v>3</v>
      </c>
      <c r="L62" s="36"/>
      <c r="M62" s="36"/>
    </row>
    <row r="63" spans="1:14" ht="18" customHeight="1" x14ac:dyDescent="0.2">
      <c r="A63" s="125" t="s">
        <v>63</v>
      </c>
      <c r="B63" s="126" t="s">
        <v>87</v>
      </c>
      <c r="C63" s="108" t="s">
        <v>33</v>
      </c>
      <c r="D63" s="36">
        <v>3</v>
      </c>
      <c r="E63" s="36"/>
      <c r="F63" s="36"/>
      <c r="H63" s="84" t="s">
        <v>40</v>
      </c>
      <c r="I63" s="89" t="s">
        <v>41</v>
      </c>
      <c r="J63" s="108"/>
      <c r="K63" s="36">
        <v>3</v>
      </c>
      <c r="L63" s="36"/>
      <c r="M63" s="36"/>
    </row>
    <row r="64" spans="1:14" ht="18" customHeight="1" x14ac:dyDescent="0.2">
      <c r="A64" s="53" t="s">
        <v>79</v>
      </c>
      <c r="B64" s="117" t="s">
        <v>64</v>
      </c>
      <c r="C64" s="116" t="s">
        <v>33</v>
      </c>
      <c r="D64" s="36">
        <v>3</v>
      </c>
      <c r="E64" s="36"/>
      <c r="F64" s="36"/>
      <c r="H64" s="118" t="s">
        <v>78</v>
      </c>
      <c r="I64" s="123" t="s">
        <v>35</v>
      </c>
      <c r="J64" s="108"/>
      <c r="K64" s="36">
        <v>3</v>
      </c>
      <c r="L64" s="36"/>
      <c r="M64" s="36"/>
    </row>
    <row r="65" spans="1:15" ht="18" customHeight="1" x14ac:dyDescent="0.2">
      <c r="B65" s="37"/>
      <c r="C65" s="113"/>
      <c r="D65" s="82">
        <f>SUM(D60:D64)</f>
        <v>15</v>
      </c>
      <c r="I65" s="15"/>
      <c r="J65" s="111"/>
      <c r="K65" s="82">
        <f>SUM(K60:K64)</f>
        <v>14</v>
      </c>
    </row>
    <row r="66" spans="1:15" ht="18" customHeight="1" x14ac:dyDescent="0.2">
      <c r="C66" s="13"/>
      <c r="H66" s="41"/>
      <c r="K66" s="115"/>
    </row>
    <row r="67" spans="1:15" ht="18" customHeight="1" x14ac:dyDescent="0.2">
      <c r="A67" s="39" t="s">
        <v>10</v>
      </c>
      <c r="B67" s="40"/>
      <c r="C67" s="42"/>
      <c r="D67" s="43"/>
      <c r="E67" s="43"/>
      <c r="F67" s="43"/>
      <c r="G67" s="38"/>
      <c r="I67" s="90"/>
      <c r="J67" s="44" t="s">
        <v>1</v>
      </c>
      <c r="K67" s="36">
        <f>D57+K56+D65+K65</f>
        <v>60</v>
      </c>
    </row>
    <row r="68" spans="1:15" ht="18" customHeight="1" x14ac:dyDescent="0.2">
      <c r="A68" s="45" t="s">
        <v>43</v>
      </c>
      <c r="B68" s="46"/>
      <c r="C68" s="42"/>
      <c r="G68" s="114"/>
      <c r="J68" s="13"/>
      <c r="L68" s="15"/>
      <c r="M68" s="12"/>
    </row>
    <row r="69" spans="1:15" ht="25.5" customHeight="1" x14ac:dyDescent="0.2">
      <c r="A69" s="148" t="s">
        <v>88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2"/>
      <c r="O69" s="12"/>
    </row>
    <row r="70" spans="1:15" ht="18" customHeight="1" x14ac:dyDescent="0.2">
      <c r="B70" s="13"/>
      <c r="C70" s="13"/>
      <c r="F70" s="12"/>
      <c r="I70" s="13"/>
      <c r="J70" s="13"/>
      <c r="M70" s="15"/>
    </row>
    <row r="71" spans="1:15" ht="28.5" customHeight="1" x14ac:dyDescent="0.2">
      <c r="B71" s="13"/>
      <c r="C71" s="13"/>
      <c r="F71" s="12"/>
      <c r="G71" s="91"/>
      <c r="N71" s="12"/>
      <c r="O71" s="12"/>
    </row>
    <row r="72" spans="1:15" ht="18" customHeight="1" x14ac:dyDescent="0.2">
      <c r="G72" s="12"/>
      <c r="N72" s="12"/>
      <c r="O72" s="12"/>
    </row>
    <row r="73" spans="1:15" ht="18" customHeight="1" x14ac:dyDescent="0.2">
      <c r="G73" s="12"/>
    </row>
  </sheetData>
  <mergeCells count="16">
    <mergeCell ref="C45:M45"/>
    <mergeCell ref="A44:M44"/>
    <mergeCell ref="A69:M69"/>
    <mergeCell ref="C1:M1"/>
    <mergeCell ref="B2:C2"/>
    <mergeCell ref="J2:M2"/>
    <mergeCell ref="B3:C3"/>
    <mergeCell ref="J3:M3"/>
    <mergeCell ref="D2:G2"/>
    <mergeCell ref="D3:G3"/>
    <mergeCell ref="B46:C46"/>
    <mergeCell ref="D47:G47"/>
    <mergeCell ref="J46:M46"/>
    <mergeCell ref="B47:C47"/>
    <mergeCell ref="J47:M47"/>
    <mergeCell ref="D46:G46"/>
  </mergeCells>
  <conditionalFormatting sqref="F62 M63:M64 F52 M53:M55">
    <cfRule type="cellIs" dxfId="1" priority="4" operator="between">
      <formula>"F"</formula>
      <formula>"F"</formula>
    </cfRule>
  </conditionalFormatting>
  <conditionalFormatting sqref="F63 F51 M50:M51 M61:M62 F53:F56">
    <cfRule type="cellIs" dxfId="0" priority="3" operator="between">
      <formula>"D"</formula>
      <formula>"F"</formula>
    </cfRule>
  </conditionalFormatting>
  <printOptions horizontalCentered="1"/>
  <pageMargins left="0.25" right="0.25" top="0.5" bottom="0.25" header="0.3" footer="0.3"/>
  <pageSetup scale="62" fitToHeight="2" orientation="landscape" verticalDpi="597" r:id="rId1"/>
  <rowBreaks count="1" manualBreakCount="1">
    <brk id="44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Mfg Technology (AS)</vt:lpstr>
      <vt:lpstr>'Mfg Technology (AS)'!Print_Area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2017-05-15T18:57:41Z</cp:lastPrinted>
  <dcterms:created xsi:type="dcterms:W3CDTF">2011-09-23T19:24:55Z</dcterms:created>
  <dcterms:modified xsi:type="dcterms:W3CDTF">2017-05-31T17:11:09Z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