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EHS\"/>
    </mc:Choice>
  </mc:AlternateContent>
  <bookViews>
    <workbookView xWindow="540" yWindow="600" windowWidth="17055" windowHeight="8580"/>
  </bookViews>
  <sheets>
    <sheet name="LMNO" sheetId="5" r:id="rId1"/>
  </sheets>
  <definedNames>
    <definedName name="_xlnm.Print_Area" localSheetId="0">LMNO!$A$1:$M$86</definedName>
  </definedNames>
  <calcPr calcId="162913"/>
</workbook>
</file>

<file path=xl/calcChain.xml><?xml version="1.0" encoding="utf-8"?>
<calcChain xmlns="http://schemas.openxmlformats.org/spreadsheetml/2006/main">
  <c r="K33" i="5" l="1"/>
  <c r="K8" i="5"/>
  <c r="K12" i="5"/>
  <c r="D76" i="5" l="1"/>
  <c r="K5" i="5" l="1"/>
  <c r="D24" i="5" l="1"/>
  <c r="D21" i="5"/>
  <c r="D17" i="5"/>
  <c r="D13" i="5"/>
  <c r="D10" i="5"/>
  <c r="D6" i="5" l="1"/>
  <c r="K44" i="5" s="1"/>
  <c r="K84" i="5"/>
  <c r="D84" i="5"/>
  <c r="D73" i="5"/>
  <c r="K73" i="5"/>
  <c r="K65" i="5"/>
  <c r="D65" i="5"/>
  <c r="K57" i="5"/>
  <c r="D57" i="5"/>
  <c r="K85" i="5" l="1"/>
</calcChain>
</file>

<file path=xl/sharedStrings.xml><?xml version="1.0" encoding="utf-8"?>
<sst xmlns="http://schemas.openxmlformats.org/spreadsheetml/2006/main" count="246" uniqueCount="167">
  <si>
    <t>Student</t>
  </si>
  <si>
    <t>Totals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</si>
  <si>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</si>
  <si>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</si>
  <si>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</si>
  <si>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</si>
  <si>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</si>
  <si>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</si>
  <si>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</si>
  <si>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</si>
  <si>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#4</t>
  </si>
  <si>
    <t>ENGL 101</t>
  </si>
  <si>
    <t>SGR #5</t>
  </si>
  <si>
    <t>ENGL 201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</si>
  <si>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</si>
  <si>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</si>
  <si>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</si>
  <si>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</si>
  <si>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</si>
  <si>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</si>
  <si>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TOTAL CREDITS</t>
  </si>
  <si>
    <t>Minimum GPA</t>
  </si>
  <si>
    <t>GR</t>
  </si>
  <si>
    <t>SGR #3</t>
  </si>
  <si>
    <t>MATH 102 or higher</t>
  </si>
  <si>
    <t>SGR #6</t>
  </si>
  <si>
    <t>First Year Fall Courses</t>
  </si>
  <si>
    <t>First Year Spring Courses</t>
  </si>
  <si>
    <t>Second Year Fall Courses</t>
  </si>
  <si>
    <t>Second Year Spring Courses</t>
  </si>
  <si>
    <t>Third Year Spring Courses</t>
  </si>
  <si>
    <t>Fourth Year Spring Courses</t>
  </si>
  <si>
    <t>Major Requirements</t>
  </si>
  <si>
    <t>Student ID #</t>
  </si>
  <si>
    <t>Student Phone #</t>
  </si>
  <si>
    <t>Advisor(s)</t>
  </si>
  <si>
    <t>Minor/Career Interest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</si>
  <si>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</si>
  <si>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</si>
  <si>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</si>
  <si>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t xml:space="preserve">Information Subject to Change.  This is not a contract.  For official program requirements, please refer to the undergraduate catalog at: http: //catalog.sdstate.edu/. 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</si>
  <si>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</si>
  <si>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Third Year Summer Courses</t>
  </si>
  <si>
    <t>PHIL 220</t>
  </si>
  <si>
    <t>Introductin to Ethics</t>
  </si>
  <si>
    <t>p. ENGL 032, 033, or placement</t>
  </si>
  <si>
    <t>Composition II</t>
  </si>
  <si>
    <t>p. ENGL 101</t>
  </si>
  <si>
    <t>Composition I</t>
  </si>
  <si>
    <t>EHS 309</t>
  </si>
  <si>
    <t>Interdisciplinary Group Processes</t>
  </si>
  <si>
    <t>CS 377</t>
  </si>
  <si>
    <t>Professional Documents</t>
  </si>
  <si>
    <t>(F)</t>
  </si>
  <si>
    <t>(S)</t>
  </si>
  <si>
    <t>CS 381 or CA/CS 230</t>
  </si>
  <si>
    <t>Professional Behavior at Work or Consumer Behavior</t>
  </si>
  <si>
    <t>Fall before internship (F)</t>
  </si>
  <si>
    <t xml:space="preserve">LEAD 210 </t>
  </si>
  <si>
    <t>Foundations of Leadership</t>
  </si>
  <si>
    <t>EHS 119</t>
  </si>
  <si>
    <t>Social Sciences/Diversity</t>
  </si>
  <si>
    <t xml:space="preserve">Natural Sciecnes </t>
  </si>
  <si>
    <t>Principles of Accounting I</t>
  </si>
  <si>
    <t>SPCM 215</t>
  </si>
  <si>
    <t>Public Speaking</t>
  </si>
  <si>
    <t>LEAD 310</t>
  </si>
  <si>
    <t>Leadership in Context</t>
  </si>
  <si>
    <t>(Sp -only)</t>
  </si>
  <si>
    <t>Principles of Accounting II</t>
  </si>
  <si>
    <t>Elective</t>
  </si>
  <si>
    <t>F before interenship</t>
  </si>
  <si>
    <t>LMNO 435</t>
  </si>
  <si>
    <t>Organizational Leadership and Team Development</t>
  </si>
  <si>
    <t>LMNO 487</t>
  </si>
  <si>
    <t>Preparing for Internship and Career</t>
  </si>
  <si>
    <t>LMNO 494</t>
  </si>
  <si>
    <t>Internship</t>
  </si>
  <si>
    <t>LEAD/LMNO  410</t>
  </si>
  <si>
    <t>Leadership Senior Seminar</t>
  </si>
  <si>
    <t>LEAD 496</t>
  </si>
  <si>
    <t xml:space="preserve">Field Experience (Section: Leadership in Action) </t>
  </si>
  <si>
    <t>FIN 310</t>
  </si>
  <si>
    <t>Business Finance</t>
  </si>
  <si>
    <t>HRM 460</t>
  </si>
  <si>
    <t>Human Resource Management</t>
  </si>
  <si>
    <t>LMNO 315</t>
  </si>
  <si>
    <t>Financial Management of Nonprofit Organizations</t>
  </si>
  <si>
    <t>LMNO 301</t>
  </si>
  <si>
    <t>Fundraising and Resource Development</t>
  </si>
  <si>
    <t>ADV 314 or 370 or MKTG 370 or PUBR 243</t>
  </si>
  <si>
    <t>Sales, Promotion and Marketing, or Advertising Principles, or Marketing, or Public Relations Principles</t>
  </si>
  <si>
    <t>MGMT 360</t>
  </si>
  <si>
    <t>Organization and Management</t>
  </si>
  <si>
    <t>MGMT 325</t>
  </si>
  <si>
    <t>Management Information Systems</t>
  </si>
  <si>
    <t>LMNO 305</t>
  </si>
  <si>
    <t>Volunteer Management</t>
  </si>
  <si>
    <t>Quantitative Research Methods</t>
  </si>
  <si>
    <t xml:space="preserve">CA 360 &amp; CA 360L </t>
  </si>
  <si>
    <t>Spring only</t>
  </si>
  <si>
    <t>Natural Sciences</t>
  </si>
  <si>
    <t>EHS Seminar</t>
  </si>
  <si>
    <t>ACCT 210</t>
  </si>
  <si>
    <t>ACCT 211</t>
  </si>
  <si>
    <t>CA/CS 230</t>
  </si>
  <si>
    <t>Consumer Behavior</t>
  </si>
  <si>
    <t>CA/CS 230 Spring only or complete CS 381 in Fall or Summer Semester</t>
  </si>
  <si>
    <t>Pre-requsite - ACCT 210</t>
  </si>
  <si>
    <t>Pre-requsite ENGL 101</t>
  </si>
  <si>
    <t>Pre-requsites ACCT 210 and ACCT 211</t>
  </si>
  <si>
    <t xml:space="preserve">CA 321 </t>
  </si>
  <si>
    <t>Consumer Needs and Program Funding</t>
  </si>
  <si>
    <t xml:space="preserve">Spring only </t>
  </si>
  <si>
    <t>Fall only</t>
  </si>
  <si>
    <t xml:space="preserve">Fall only </t>
  </si>
  <si>
    <t>CA 340</t>
  </si>
  <si>
    <t>Work Family Interface</t>
  </si>
  <si>
    <t>Pre-requsite - CA 340</t>
  </si>
  <si>
    <t>CS 381-Fall or Summer; CA/CS 230 - Spring</t>
  </si>
  <si>
    <t>ECON 201 or 202</t>
  </si>
  <si>
    <t xml:space="preserve">LMNO 201 </t>
  </si>
  <si>
    <t>Introduction to Leadership and Management of Nonprofit Organizations</t>
  </si>
  <si>
    <t>CA 321 - Fall only course, MGMT 334, or ENTR 320 (Spring only)</t>
  </si>
  <si>
    <t>Hospitality and Dietetics Section</t>
  </si>
  <si>
    <t xml:space="preserve">Pre-requsite of ECON 201 or 202 of MKTG 370 </t>
  </si>
  <si>
    <t>Fall only; Pre-requsite - ENGL 201</t>
  </si>
  <si>
    <t>Principles in Accounting I</t>
  </si>
  <si>
    <t>Principles in Accounting II</t>
  </si>
  <si>
    <t>ADV 314, ADV 370, MKTG 370, or PUBR 243</t>
  </si>
  <si>
    <t>Sales, Promotion and Marketing, Advertising Principles, Marketing, OR Public Relations Principles</t>
  </si>
  <si>
    <t>CA 321, MGMT 334, or ENTR 320</t>
  </si>
  <si>
    <t>Consumer Needs &amp; Program Funding, Small Business Management OR Social Entrepreneurship Principles and Practice</t>
  </si>
  <si>
    <t>Pre-Requ. - ENGL 201</t>
  </si>
  <si>
    <t>CA 360 - 360L</t>
  </si>
  <si>
    <t>Quantitative Research Methods in Consumer Affairs and Lab</t>
  </si>
  <si>
    <t xml:space="preserve">HRM 460 </t>
  </si>
  <si>
    <t xml:space="preserve">Human Resource Management </t>
  </si>
  <si>
    <t>Spring</t>
  </si>
  <si>
    <t>LEAD/LMNO 410</t>
  </si>
  <si>
    <t>Pre-Requ. - ACCT 210 and 211</t>
  </si>
  <si>
    <t>LEAD/LMNO 496</t>
  </si>
  <si>
    <t>Field Experience (Section: Leadership in Action)</t>
  </si>
  <si>
    <t>Fall</t>
  </si>
  <si>
    <t>MKGT 370 - Pre-Requ. ECON 201 or 202</t>
  </si>
  <si>
    <t>LMNO 201</t>
  </si>
  <si>
    <t>LEAD/LMNO 435</t>
  </si>
  <si>
    <t xml:space="preserve">Internship </t>
  </si>
  <si>
    <t>Summer - Junior year</t>
  </si>
  <si>
    <t>Management Infomration Systems</t>
  </si>
  <si>
    <t xml:space="preserve">Organization and Management </t>
  </si>
  <si>
    <r>
      <t xml:space="preserve">System General Education Requirements  </t>
    </r>
    <r>
      <rPr>
        <b/>
        <sz val="9"/>
        <color theme="1"/>
        <rFont val="Times New Roman"/>
        <family val="1"/>
      </rPr>
      <t>(SGR)</t>
    </r>
  </si>
  <si>
    <t>Bachelor of Science in Education and Human Sciences
Major: Leadership and Management of Nonprofit Organizations
2017-2018 Sample 4-Year Plan</t>
  </si>
  <si>
    <t>LEAD 210</t>
  </si>
  <si>
    <t>Third Year Fall Course</t>
  </si>
  <si>
    <t>Fourth Year Fall Course</t>
  </si>
  <si>
    <t>Electives</t>
  </si>
  <si>
    <t>Composition II (SGR #1)</t>
  </si>
  <si>
    <t>Mathematics (SGR #5)</t>
  </si>
  <si>
    <t>Introduction to Ethics (SGR #4)</t>
  </si>
  <si>
    <t>Composition I (SGR #1)</t>
  </si>
  <si>
    <t>ECON 201 or 202 (SGR #3)</t>
  </si>
  <si>
    <t xml:space="preserve">Mathematics </t>
  </si>
  <si>
    <t xml:space="preserve">Humanities/Arts Diversity </t>
  </si>
  <si>
    <t>Consumer Sciences Department Requirements</t>
  </si>
  <si>
    <t>Prerequisites/Comments</t>
  </si>
  <si>
    <t>College of Education &amp; Human Sciences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</si>
</sst>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9"/>
      <color rgb="FF0033A0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rgb="FF0070C0"/>
      <name val="Times New Roman"/>
      <family val="1"/>
    </font>
    <font>
      <b/>
      <sz val="9"/>
      <color rgb="FFFF0000"/>
      <name val="Times New Roman"/>
      <family val="1"/>
    </font>
    <font>
      <u/>
      <sz val="9"/>
      <name val="Times New Roman"/>
      <family val="1"/>
    </font>
    <font>
      <i/>
      <u/>
      <sz val="9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4" fillId="0" borderId="0" xfId="4" applyFont="1" applyFill="1" applyBorder="1" applyAlignment="1">
      <alignment horizontal="center"/>
    </xf>
    <xf numFmtId="0" fontId="6" fillId="0" borderId="0" xfId="4" applyFont="1" applyFill="1" applyBorder="1"/>
    <xf numFmtId="0" fontId="5" fillId="0" borderId="0" xfId="4" applyFont="1" applyFill="1" applyBorder="1" applyAlignment="1">
      <alignment horizontal="right" wrapText="1"/>
    </xf>
    <xf numFmtId="0" fontId="7" fillId="0" borderId="0" xfId="4" applyFont="1" applyAlignment="1">
      <alignment horizontal="right"/>
    </xf>
    <xf numFmtId="0" fontId="7" fillId="0" borderId="1" xfId="4" applyFont="1" applyBorder="1" applyAlignment="1">
      <alignment horizontal="center" wrapText="1"/>
    </xf>
    <xf numFmtId="0" fontId="7" fillId="0" borderId="0" xfId="4" applyFont="1" applyAlignment="1">
      <alignment horizontal="right" wrapText="1"/>
    </xf>
    <xf numFmtId="0" fontId="10" fillId="0" borderId="0" xfId="0" applyFont="1"/>
    <xf numFmtId="2" fontId="11" fillId="0" borderId="2" xfId="4" applyNumberFormat="1" applyFont="1" applyBorder="1" applyAlignment="1">
      <alignment horizontal="center" wrapText="1"/>
    </xf>
    <xf numFmtId="0" fontId="6" fillId="0" borderId="0" xfId="4" applyFont="1" applyFill="1"/>
    <xf numFmtId="0" fontId="12" fillId="0" borderId="0" xfId="0" applyFont="1" applyFill="1" applyBorder="1" applyAlignment="1"/>
    <xf numFmtId="0" fontId="6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left"/>
    </xf>
    <xf numFmtId="0" fontId="5" fillId="0" borderId="0" xfId="2" applyFont="1" applyFill="1" applyBorder="1" applyAlignment="1"/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0" fontId="16" fillId="0" borderId="0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0" xfId="2" quotePrefix="1" applyFont="1" applyFill="1" applyBorder="1" applyAlignment="1">
      <alignment horizontal="left"/>
    </xf>
    <xf numFmtId="0" fontId="19" fillId="0" borderId="0" xfId="2" applyFont="1" applyFill="1" applyBorder="1" applyAlignment="1">
      <alignment horizontal="center"/>
    </xf>
    <xf numFmtId="0" fontId="18" fillId="0" borderId="0" xfId="2" applyFont="1" applyFill="1" applyBorder="1"/>
    <xf numFmtId="0" fontId="20" fillId="0" borderId="0" xfId="2" applyFont="1" applyFill="1" applyBorder="1" applyAlignment="1">
      <alignment horizontal="left" readingOrder="1"/>
    </xf>
    <xf numFmtId="0" fontId="20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right"/>
    </xf>
    <xf numFmtId="0" fontId="6" fillId="5" borderId="3" xfId="0" applyFont="1" applyFill="1" applyBorder="1"/>
    <xf numFmtId="0" fontId="6" fillId="5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15" fillId="5" borderId="3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6" borderId="3" xfId="0" applyFont="1" applyFill="1" applyBorder="1"/>
    <xf numFmtId="0" fontId="6" fillId="6" borderId="3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4" borderId="3" xfId="0" applyFont="1" applyFill="1" applyBorder="1"/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7" borderId="3" xfId="0" applyFont="1" applyFill="1" applyBorder="1"/>
    <xf numFmtId="0" fontId="6" fillId="7" borderId="3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9" xfId="1" applyFont="1" applyFill="1" applyBorder="1"/>
    <xf numFmtId="0" fontId="6" fillId="0" borderId="6" xfId="1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6" fillId="0" borderId="9" xfId="2" applyFont="1" applyFill="1" applyBorder="1"/>
    <xf numFmtId="0" fontId="6" fillId="0" borderId="6" xfId="2" applyFont="1" applyFill="1" applyBorder="1" applyAlignment="1">
      <alignment horizontal="center"/>
    </xf>
    <xf numFmtId="0" fontId="6" fillId="0" borderId="10" xfId="2" applyFont="1" applyFill="1" applyBorder="1"/>
    <xf numFmtId="0" fontId="6" fillId="0" borderId="1" xfId="2" applyFont="1" applyFill="1" applyBorder="1"/>
    <xf numFmtId="0" fontId="6" fillId="0" borderId="1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0" fontId="7" fillId="0" borderId="3" xfId="2" applyFont="1" applyFill="1" applyBorder="1"/>
    <xf numFmtId="0" fontId="6" fillId="0" borderId="3" xfId="2" applyFont="1" applyFill="1" applyBorder="1"/>
    <xf numFmtId="0" fontId="13" fillId="0" borderId="3" xfId="2" applyFont="1" applyFill="1" applyBorder="1" applyAlignment="1">
      <alignment horizontal="center"/>
    </xf>
    <xf numFmtId="0" fontId="15" fillId="0" borderId="3" xfId="0" applyFont="1" applyBorder="1"/>
    <xf numFmtId="0" fontId="15" fillId="0" borderId="3" xfId="0" applyFont="1" applyBorder="1" applyAlignment="1">
      <alignment horizontal="left"/>
    </xf>
    <xf numFmtId="0" fontId="6" fillId="0" borderId="3" xfId="2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3" applyFont="1" applyFill="1" applyBorder="1" applyAlignment="1">
      <alignment horizontal="left"/>
    </xf>
    <xf numFmtId="0" fontId="15" fillId="0" borderId="3" xfId="2" applyFont="1" applyFill="1" applyBorder="1"/>
    <xf numFmtId="0" fontId="15" fillId="0" borderId="3" xfId="3" applyFont="1" applyFill="1" applyBorder="1" applyAlignment="1">
      <alignment horizontal="left"/>
    </xf>
    <xf numFmtId="0" fontId="15" fillId="0" borderId="3" xfId="2" applyFont="1" applyFill="1" applyBorder="1" applyAlignment="1">
      <alignment horizontal="left"/>
    </xf>
    <xf numFmtId="0" fontId="15" fillId="0" borderId="3" xfId="2" applyFont="1" applyFill="1" applyBorder="1" applyAlignment="1">
      <alignment horizontal="center"/>
    </xf>
    <xf numFmtId="0" fontId="15" fillId="0" borderId="3" xfId="0" applyFont="1" applyFill="1" applyBorder="1"/>
    <xf numFmtId="0" fontId="15" fillId="0" borderId="3" xfId="0" applyFont="1" applyFill="1" applyBorder="1" applyAlignment="1">
      <alignment horizontal="left"/>
    </xf>
    <xf numFmtId="0" fontId="6" fillId="0" borderId="0" xfId="2" applyFont="1" applyFill="1" applyBorder="1" applyAlignment="1"/>
    <xf numFmtId="0" fontId="21" fillId="0" borderId="0" xfId="4" applyFont="1" applyFill="1" applyBorder="1" applyAlignment="1">
      <alignment horizontal="center"/>
    </xf>
    <xf numFmtId="0" fontId="6" fillId="0" borderId="3" xfId="4" applyFont="1" applyFill="1" applyBorder="1"/>
    <xf numFmtId="0" fontId="15" fillId="0" borderId="3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15" fillId="0" borderId="0" xfId="4" applyFont="1" applyFill="1" applyBorder="1"/>
    <xf numFmtId="0" fontId="15" fillId="0" borderId="0" xfId="4" applyFont="1" applyFill="1" applyBorder="1" applyAlignment="1">
      <alignment horizontal="left"/>
    </xf>
    <xf numFmtId="0" fontId="6" fillId="0" borderId="0" xfId="4" applyFont="1" applyFill="1" applyBorder="1" applyAlignment="1">
      <alignment vertical="center"/>
    </xf>
    <xf numFmtId="0" fontId="6" fillId="0" borderId="0" xfId="4" quotePrefix="1" applyFont="1" applyFill="1" applyBorder="1" applyAlignment="1">
      <alignment horizontal="left" vertical="center"/>
    </xf>
    <xf numFmtId="0" fontId="15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13" fillId="0" borderId="9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22" fillId="0" borderId="9" xfId="0" applyFont="1" applyFill="1" applyBorder="1"/>
    <xf numFmtId="0" fontId="23" fillId="2" borderId="3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3" fillId="5" borderId="3" xfId="0" applyFont="1" applyFill="1" applyBorder="1" applyAlignment="1">
      <alignment horizontal="left"/>
    </xf>
    <xf numFmtId="0" fontId="23" fillId="0" borderId="3" xfId="0" applyFont="1" applyFill="1" applyBorder="1"/>
    <xf numFmtId="0" fontId="23" fillId="6" borderId="3" xfId="0" applyFont="1" applyFill="1" applyBorder="1" applyAlignment="1">
      <alignment horizontal="left"/>
    </xf>
    <xf numFmtId="0" fontId="23" fillId="3" borderId="3" xfId="0" applyFont="1" applyFill="1" applyBorder="1"/>
    <xf numFmtId="0" fontId="23" fillId="3" borderId="3" xfId="0" applyFont="1" applyFill="1" applyBorder="1" applyAlignment="1">
      <alignment horizontal="left"/>
    </xf>
    <xf numFmtId="0" fontId="23" fillId="4" borderId="3" xfId="0" applyFont="1" applyFill="1" applyBorder="1" applyAlignment="1">
      <alignment horizontal="left"/>
    </xf>
    <xf numFmtId="0" fontId="24" fillId="0" borderId="0" xfId="0" applyFont="1" applyFill="1" applyBorder="1" applyAlignment="1"/>
    <xf numFmtId="0" fontId="23" fillId="7" borderId="3" xfId="0" applyFont="1" applyFill="1" applyBorder="1" applyAlignment="1">
      <alignment horizontal="left"/>
    </xf>
    <xf numFmtId="0" fontId="23" fillId="0" borderId="3" xfId="2" applyFont="1" applyFill="1" applyBorder="1" applyAlignment="1">
      <alignment horizontal="left"/>
    </xf>
    <xf numFmtId="0" fontId="24" fillId="0" borderId="3" xfId="2" applyFont="1" applyFill="1" applyBorder="1" applyAlignment="1">
      <alignment horizontal="left"/>
    </xf>
    <xf numFmtId="0" fontId="23" fillId="0" borderId="0" xfId="2" applyFont="1" applyFill="1" applyBorder="1" applyAlignment="1">
      <alignment horizontal="left"/>
    </xf>
    <xf numFmtId="0" fontId="26" fillId="0" borderId="0" xfId="4" applyFont="1" applyFill="1" applyBorder="1" applyAlignment="1">
      <alignment horizontal="center"/>
    </xf>
    <xf numFmtId="0" fontId="25" fillId="0" borderId="0" xfId="4" applyFont="1" applyFill="1" applyBorder="1" applyAlignment="1">
      <alignment horizontal="left"/>
    </xf>
    <xf numFmtId="0" fontId="25" fillId="0" borderId="0" xfId="4" applyFont="1" applyFill="1" applyBorder="1" applyAlignment="1">
      <alignment horizontal="left" vertical="center"/>
    </xf>
    <xf numFmtId="0" fontId="23" fillId="0" borderId="3" xfId="2" quotePrefix="1" applyFont="1" applyFill="1" applyBorder="1" applyAlignment="1">
      <alignment horizontal="left"/>
    </xf>
    <xf numFmtId="0" fontId="23" fillId="0" borderId="6" xfId="2" applyFont="1" applyFill="1" applyBorder="1" applyAlignment="1">
      <alignment horizontal="left"/>
    </xf>
    <xf numFmtId="0" fontId="23" fillId="0" borderId="3" xfId="2" applyFont="1" applyFill="1" applyBorder="1"/>
    <xf numFmtId="0" fontId="25" fillId="0" borderId="3" xfId="2" applyFont="1" applyFill="1" applyBorder="1" applyAlignment="1">
      <alignment horizontal="left"/>
    </xf>
    <xf numFmtId="0" fontId="23" fillId="0" borderId="3" xfId="2" applyNumberFormat="1" applyFont="1" applyFill="1" applyBorder="1" applyAlignment="1">
      <alignment horizontal="left"/>
    </xf>
    <xf numFmtId="0" fontId="25" fillId="0" borderId="3" xfId="4" applyFont="1" applyFill="1" applyBorder="1" applyAlignment="1">
      <alignment horizontal="left"/>
    </xf>
    <xf numFmtId="0" fontId="25" fillId="0" borderId="5" xfId="4" applyFont="1" applyFill="1" applyBorder="1" applyAlignment="1">
      <alignment horizontal="left" vertical="center"/>
    </xf>
    <xf numFmtId="0" fontId="23" fillId="0" borderId="5" xfId="2" applyFont="1" applyFill="1" applyBorder="1" applyAlignment="1">
      <alignment horizontal="left"/>
    </xf>
    <xf numFmtId="0" fontId="25" fillId="0" borderId="3" xfId="2" quotePrefix="1" applyFont="1" applyFill="1" applyBorder="1" applyAlignment="1">
      <alignment horizontal="left"/>
    </xf>
    <xf numFmtId="0" fontId="6" fillId="0" borderId="3" xfId="2" applyFont="1" applyFill="1" applyBorder="1" applyAlignment="1">
      <alignment horizontal="left" wrapText="1"/>
    </xf>
    <xf numFmtId="0" fontId="15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horizontal="left" wrapText="1"/>
    </xf>
    <xf numFmtId="0" fontId="23" fillId="0" borderId="3" xfId="2" quotePrefix="1" applyFont="1" applyFill="1" applyBorder="1" applyAlignment="1">
      <alignment horizontal="left" wrapText="1"/>
    </xf>
    <xf numFmtId="0" fontId="25" fillId="0" borderId="3" xfId="2" applyFont="1" applyFill="1" applyBorder="1" applyAlignment="1">
      <alignment horizontal="left" wrapText="1"/>
    </xf>
    <xf numFmtId="0" fontId="23" fillId="0" borderId="3" xfId="2" applyFont="1" applyFill="1" applyBorder="1" applyAlignment="1">
      <alignment horizontal="left" wrapText="1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13" fillId="0" borderId="0" xfId="0" quotePrefix="1" applyFont="1" applyFill="1" applyBorder="1" applyAlignment="1">
      <alignment horizontal="center"/>
    </xf>
    <xf numFmtId="0" fontId="13" fillId="0" borderId="0" xfId="0" applyFont="1" applyFill="1"/>
    <xf numFmtId="0" fontId="28" fillId="0" borderId="0" xfId="0" applyFont="1" applyBorder="1"/>
    <xf numFmtId="0" fontId="13" fillId="0" borderId="0" xfId="4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13" fillId="0" borderId="0" xfId="1" quotePrefix="1" applyFont="1" applyFill="1" applyBorder="1" applyAlignment="1">
      <alignment horizontal="center"/>
    </xf>
    <xf numFmtId="0" fontId="6" fillId="0" borderId="0" xfId="2" applyFont="1" applyFill="1" applyBorder="1" applyAlignment="1">
      <alignment horizontal="right"/>
    </xf>
    <xf numFmtId="0" fontId="13" fillId="0" borderId="3" xfId="4" applyFont="1" applyFill="1" applyBorder="1" applyAlignment="1">
      <alignment horizontal="left"/>
    </xf>
    <xf numFmtId="0" fontId="13" fillId="0" borderId="3" xfId="4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0" fontId="6" fillId="0" borderId="0" xfId="8" applyFont="1" applyFill="1" applyBorder="1" applyAlignment="1">
      <alignment horizontal="left"/>
    </xf>
    <xf numFmtId="0" fontId="6" fillId="0" borderId="0" xfId="8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left"/>
    </xf>
    <xf numFmtId="0" fontId="6" fillId="0" borderId="7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27" fillId="0" borderId="9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27" fillId="0" borderId="6" xfId="3" applyFont="1" applyFill="1" applyBorder="1" applyAlignment="1">
      <alignment vertical="center"/>
    </xf>
    <xf numFmtId="0" fontId="13" fillId="0" borderId="12" xfId="2" applyFont="1" applyFill="1" applyBorder="1" applyAlignment="1">
      <alignment horizontal="center"/>
    </xf>
    <xf numFmtId="0" fontId="22" fillId="0" borderId="12" xfId="4" applyFont="1" applyFill="1" applyBorder="1" applyAlignment="1">
      <alignment horizontal="center" vertical="center"/>
    </xf>
    <xf numFmtId="0" fontId="13" fillId="0" borderId="13" xfId="4" applyFont="1" applyFill="1" applyBorder="1" applyAlignment="1">
      <alignment horizontal="left"/>
    </xf>
    <xf numFmtId="0" fontId="13" fillId="0" borderId="14" xfId="4" applyFont="1" applyFill="1" applyBorder="1" applyAlignment="1">
      <alignment horizontal="left"/>
    </xf>
    <xf numFmtId="0" fontId="14" fillId="0" borderId="0" xfId="4" applyFont="1" applyFill="1" applyBorder="1" applyAlignment="1">
      <alignment horizontal="center" vertical="top" wrapText="1"/>
    </xf>
    <xf numFmtId="0" fontId="21" fillId="0" borderId="0" xfId="4" applyFont="1" applyFill="1" applyBorder="1" applyAlignment="1">
      <alignment horizontal="left"/>
    </xf>
    <xf numFmtId="0" fontId="8" fillId="0" borderId="1" xfId="4" applyFont="1" applyBorder="1" applyAlignment="1">
      <alignment horizontal="center"/>
    </xf>
    <xf numFmtId="0" fontId="7" fillId="0" borderId="0" xfId="4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1" xfId="4" applyFont="1" applyFill="1" applyBorder="1" applyAlignment="1">
      <alignment horizontal="center"/>
    </xf>
    <xf numFmtId="0" fontId="13" fillId="0" borderId="7" xfId="4" applyFont="1" applyFill="1" applyBorder="1" applyAlignment="1">
      <alignment horizontal="left"/>
    </xf>
    <xf numFmtId="0" fontId="13" fillId="0" borderId="8" xfId="4" applyFont="1" applyFill="1" applyBorder="1" applyAlignment="1">
      <alignment horizontal="left"/>
    </xf>
    <xf numFmtId="0" fontId="5" fillId="0" borderId="0" xfId="4" applyFont="1" applyFill="1" applyBorder="1" applyAlignment="1">
      <alignment horizontal="right" wrapText="1"/>
    </xf>
    <xf numFmtId="0" fontId="8" fillId="0" borderId="2" xfId="4" applyFont="1" applyBorder="1" applyAlignment="1">
      <alignment horizontal="center"/>
    </xf>
    <xf numFmtId="0" fontId="8" fillId="0" borderId="2" xfId="4" applyFont="1" applyFill="1" applyBorder="1" applyAlignment="1">
      <alignment horizontal="center"/>
    </xf>
    <xf numFmtId="2" fontId="11" fillId="0" borderId="0" xfId="4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17" fillId="0" borderId="0" xfId="4" applyFont="1" applyFill="1" applyBorder="1" applyAlignment="1">
      <alignment horizontal="center"/>
    </xf>
  </cellXfs>
  <cellStyles count="9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5"/>
    <cellStyle name="Normal 3 4" xfId="6"/>
    <cellStyle name="Normal 3 5" xfId="8"/>
    <cellStyle name="Normal 4" xfId="7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6"/>
      <color rgb="FFFFFF99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117102</xdr:colOff>
      <xdr:row>0</xdr:row>
      <xdr:rowOff>59952</xdr:rowOff>
    </xdr:from>
    <xdr:ext cx="3919024" cy="667512"/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17102" y="59952"/>
          <a:ext cx="3919024" cy="667512"/>
        </a:xfrm>
        <a:prstGeom prst="rect">
          <a:avLst/>
        </a:prstGeom>
      </xdr:spPr>
    </xdr:pic>
    <xdr:clientData/>
  </xdr:oneCellAnchor>
  <xdr:oneCellAnchor>
    <xdr:from>
      <xdr:col>0</xdr:col>
      <xdr:colOff>117102</xdr:colOff>
      <xdr:row>45</xdr:row>
      <xdr:rowOff>59952</xdr:rowOff>
    </xdr:from>
    <xdr:ext cx="3919024" cy="667512"/>
    <xdr:pic>
      <xdr:nvPicPr>
        <xdr:cNvPr id="3" name="Picture 2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17102" y="59952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dstate.edu/van-d-and-barbara-b-fishback-honors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88"/>
  <sheetViews>
    <sheetView tabSelected="1" zoomScaleNormal="100" zoomScaleSheetLayoutView="100" workbookViewId="0">
      <selection activeCell="I10" sqref="I10"/>
    </sheetView>
  </sheetViews>
  <sheetFormatPr defaultColWidth="9.140625" defaultRowHeight="18" customHeight="1" x14ac:dyDescent="0.2"/>
  <cols>
    <col min="1" max="1" width="15.140625" style="11" customWidth="1"/>
    <col min="2" max="2" width="39.5703125" style="11" customWidth="1"/>
    <col min="3" max="3" width="32.140625" style="11" customWidth="1"/>
    <col min="4" max="6" width="4.85546875" style="12" customWidth="1"/>
    <col min="7" max="7" width="2.140625" style="12" customWidth="1"/>
    <col min="8" max="8" width="15.140625" style="11" customWidth="1"/>
    <col min="9" max="9" width="39.5703125" style="11" customWidth="1"/>
    <col min="10" max="10" width="32.140625" style="11" customWidth="1"/>
    <col min="11" max="13" width="4.85546875" style="12" customWidth="1"/>
    <col min="14" max="14" width="6.5703125" style="12" customWidth="1"/>
    <col min="15" max="15" width="2.7109375" style="14" customWidth="1"/>
    <col min="16" max="16" width="3.7109375" style="11" customWidth="1"/>
    <col min="17" max="16384" width="9.140625" style="11"/>
  </cols>
  <sheetData>
    <row r="1" spans="1:17" s="2" customFormat="1" ht="60" customHeight="1" x14ac:dyDescent="0.25">
      <c r="A1" s="1"/>
      <c r="B1" s="1"/>
      <c r="C1" s="172" t="s">
        <v>152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3"/>
      <c r="O1" s="3"/>
      <c r="P1" s="3"/>
      <c r="Q1" s="3"/>
    </row>
    <row r="2" spans="1:17" s="2" customFormat="1" ht="17.100000000000001" customHeight="1" x14ac:dyDescent="0.2">
      <c r="A2" s="4" t="s">
        <v>0</v>
      </c>
      <c r="B2" s="166"/>
      <c r="C2" s="166"/>
      <c r="D2" s="167" t="s">
        <v>33</v>
      </c>
      <c r="E2" s="168"/>
      <c r="F2" s="168"/>
      <c r="G2" s="168"/>
      <c r="H2" s="5"/>
      <c r="I2" s="6" t="s">
        <v>34</v>
      </c>
      <c r="J2" s="169"/>
      <c r="K2" s="169"/>
      <c r="L2" s="169"/>
      <c r="M2" s="169"/>
      <c r="O2" s="7"/>
    </row>
    <row r="3" spans="1:17" s="9" customFormat="1" ht="17.100000000000001" customHeight="1" x14ac:dyDescent="0.2">
      <c r="A3" s="4" t="s">
        <v>35</v>
      </c>
      <c r="B3" s="173"/>
      <c r="C3" s="173"/>
      <c r="D3" s="175" t="s">
        <v>21</v>
      </c>
      <c r="E3" s="176"/>
      <c r="F3" s="176"/>
      <c r="G3" s="176"/>
      <c r="H3" s="8">
        <v>2</v>
      </c>
      <c r="I3" s="6" t="s">
        <v>36</v>
      </c>
      <c r="J3" s="174"/>
      <c r="K3" s="174"/>
      <c r="L3" s="174"/>
      <c r="M3" s="174"/>
    </row>
    <row r="4" spans="1:17" ht="14.25" customHeight="1" x14ac:dyDescent="0.2">
      <c r="A4" s="10"/>
      <c r="E4" s="13"/>
      <c r="G4" s="11"/>
    </row>
    <row r="5" spans="1:17" s="17" customFormat="1" ht="18" customHeight="1" x14ac:dyDescent="0.2">
      <c r="A5" s="100" t="s">
        <v>151</v>
      </c>
      <c r="B5" s="100"/>
      <c r="C5" s="143" t="s">
        <v>165</v>
      </c>
      <c r="D5" s="20" t="s">
        <v>9</v>
      </c>
      <c r="E5" s="20" t="s">
        <v>8</v>
      </c>
      <c r="F5" s="20" t="s">
        <v>22</v>
      </c>
      <c r="G5" s="144"/>
      <c r="H5" s="142" t="s">
        <v>166</v>
      </c>
      <c r="I5" s="15"/>
      <c r="J5" s="143" t="s">
        <v>165</v>
      </c>
      <c r="K5" s="20">
        <f>SUM(K6:K7)</f>
        <v>4</v>
      </c>
      <c r="L5" s="20" t="s">
        <v>8</v>
      </c>
      <c r="M5" s="20" t="s">
        <v>22</v>
      </c>
      <c r="N5" s="16"/>
      <c r="O5" s="15"/>
    </row>
    <row r="6" spans="1:17" s="17" customFormat="1" ht="18" customHeight="1" x14ac:dyDescent="0.2">
      <c r="A6" s="100" t="s">
        <v>2</v>
      </c>
      <c r="B6" s="100" t="s">
        <v>14</v>
      </c>
      <c r="C6" s="18"/>
      <c r="D6" s="140">
        <f>SUM(D7:D8)</f>
        <v>6</v>
      </c>
      <c r="G6" s="16"/>
      <c r="H6" s="46" t="s">
        <v>60</v>
      </c>
      <c r="I6" s="46" t="s">
        <v>102</v>
      </c>
      <c r="J6" s="109" t="s">
        <v>53</v>
      </c>
      <c r="K6" s="47">
        <v>2</v>
      </c>
      <c r="L6" s="47"/>
      <c r="M6" s="47"/>
      <c r="N6" s="16"/>
      <c r="O6" s="15"/>
    </row>
    <row r="7" spans="1:17" s="17" customFormat="1" ht="18" customHeight="1" x14ac:dyDescent="0.2">
      <c r="A7" s="42" t="s">
        <v>11</v>
      </c>
      <c r="B7" s="42" t="s">
        <v>48</v>
      </c>
      <c r="C7" s="43" t="s">
        <v>45</v>
      </c>
      <c r="D7" s="44">
        <v>3</v>
      </c>
      <c r="E7" s="44"/>
      <c r="F7" s="44"/>
      <c r="G7" s="16"/>
      <c r="H7" s="48" t="s">
        <v>49</v>
      </c>
      <c r="I7" s="49" t="s">
        <v>50</v>
      </c>
      <c r="J7" s="110" t="s">
        <v>54</v>
      </c>
      <c r="K7" s="50">
        <v>2</v>
      </c>
      <c r="L7" s="50"/>
      <c r="M7" s="50"/>
      <c r="N7" s="16"/>
      <c r="O7" s="15"/>
    </row>
    <row r="8" spans="1:17" s="17" customFormat="1" ht="18" customHeight="1" x14ac:dyDescent="0.2">
      <c r="A8" s="42" t="s">
        <v>13</v>
      </c>
      <c r="B8" s="42" t="s">
        <v>46</v>
      </c>
      <c r="C8" s="43" t="s">
        <v>47</v>
      </c>
      <c r="D8" s="44">
        <v>3</v>
      </c>
      <c r="E8" s="44"/>
      <c r="F8" s="44"/>
      <c r="G8" s="16"/>
      <c r="H8" s="100" t="s">
        <v>164</v>
      </c>
      <c r="I8" s="100"/>
      <c r="J8" s="114"/>
      <c r="K8" s="145">
        <f>SUM(K9:K11)</f>
        <v>7</v>
      </c>
      <c r="L8" s="25"/>
      <c r="M8" s="24"/>
      <c r="N8" s="16"/>
      <c r="O8" s="15"/>
    </row>
    <row r="9" spans="1:17" s="17" customFormat="1" ht="18" customHeight="1" x14ac:dyDescent="0.2">
      <c r="C9" s="105"/>
      <c r="D9" s="16"/>
      <c r="E9" s="16"/>
      <c r="F9" s="16"/>
      <c r="G9" s="16"/>
      <c r="H9" s="57" t="s">
        <v>51</v>
      </c>
      <c r="I9" s="58" t="s">
        <v>52</v>
      </c>
      <c r="J9" s="115" t="s">
        <v>57</v>
      </c>
      <c r="K9" s="59">
        <v>1</v>
      </c>
      <c r="L9" s="59"/>
      <c r="M9" s="59"/>
      <c r="N9" s="16"/>
      <c r="O9" s="15"/>
    </row>
    <row r="10" spans="1:17" s="17" customFormat="1" ht="18" customHeight="1" x14ac:dyDescent="0.2">
      <c r="A10" s="100" t="s">
        <v>3</v>
      </c>
      <c r="B10" s="19" t="s">
        <v>15</v>
      </c>
      <c r="C10" s="106"/>
      <c r="D10" s="20">
        <f>D11</f>
        <v>3</v>
      </c>
      <c r="E10" s="20"/>
      <c r="F10" s="20"/>
      <c r="G10" s="16"/>
      <c r="H10" s="57" t="s">
        <v>55</v>
      </c>
      <c r="I10" s="58" t="s">
        <v>56</v>
      </c>
      <c r="J10" s="115" t="s">
        <v>119</v>
      </c>
      <c r="K10" s="59">
        <v>3</v>
      </c>
      <c r="L10" s="59"/>
      <c r="M10" s="59"/>
      <c r="N10" s="16"/>
      <c r="O10" s="15"/>
    </row>
    <row r="11" spans="1:17" s="17" customFormat="1" ht="18" customHeight="1" x14ac:dyDescent="0.2">
      <c r="A11" s="42" t="s">
        <v>64</v>
      </c>
      <c r="B11" s="43" t="s">
        <v>65</v>
      </c>
      <c r="C11" s="104"/>
      <c r="D11" s="44">
        <v>3</v>
      </c>
      <c r="E11" s="44"/>
      <c r="F11" s="44"/>
      <c r="H11" s="46" t="s">
        <v>58</v>
      </c>
      <c r="I11" s="58" t="s">
        <v>59</v>
      </c>
      <c r="J11" s="115"/>
      <c r="K11" s="59">
        <v>3</v>
      </c>
      <c r="L11" s="47"/>
      <c r="M11" s="47"/>
      <c r="N11" s="16"/>
      <c r="O11" s="15"/>
    </row>
    <row r="12" spans="1:17" s="17" customFormat="1" ht="18" customHeight="1" x14ac:dyDescent="0.2">
      <c r="B12" s="15"/>
      <c r="C12" s="105"/>
      <c r="D12" s="16"/>
      <c r="E12" s="16"/>
      <c r="F12" s="16"/>
      <c r="G12" s="16"/>
      <c r="H12" s="19" t="s">
        <v>32</v>
      </c>
      <c r="I12" s="19"/>
      <c r="J12" s="105"/>
      <c r="K12" s="20">
        <f>SUM(K13:K32)</f>
        <v>57</v>
      </c>
      <c r="L12" s="20"/>
      <c r="M12" s="20"/>
      <c r="N12" s="16"/>
      <c r="O12" s="15"/>
    </row>
    <row r="13" spans="1:17" s="17" customFormat="1" ht="18" customHeight="1" x14ac:dyDescent="0.2">
      <c r="A13" s="100" t="s">
        <v>4</v>
      </c>
      <c r="B13" s="19" t="s">
        <v>16</v>
      </c>
      <c r="C13" s="107"/>
      <c r="D13" s="21">
        <f>SUM(D14:D15)</f>
        <v>6</v>
      </c>
      <c r="E13" s="21"/>
      <c r="F13" s="21"/>
      <c r="G13" s="16"/>
      <c r="H13" s="51" t="s">
        <v>103</v>
      </c>
      <c r="I13" s="51" t="s">
        <v>127</v>
      </c>
      <c r="J13" s="111"/>
      <c r="K13" s="52">
        <v>3</v>
      </c>
      <c r="L13" s="52"/>
      <c r="M13" s="52"/>
      <c r="N13" s="16"/>
      <c r="O13" s="15"/>
    </row>
    <row r="14" spans="1:17" s="17" customFormat="1" ht="18" customHeight="1" x14ac:dyDescent="0.2">
      <c r="A14" s="42" t="s">
        <v>4</v>
      </c>
      <c r="B14" s="42" t="s">
        <v>120</v>
      </c>
      <c r="C14" s="104"/>
      <c r="D14" s="44">
        <v>3</v>
      </c>
      <c r="E14" s="44"/>
      <c r="F14" s="44"/>
      <c r="G14" s="16"/>
      <c r="H14" s="51" t="s">
        <v>104</v>
      </c>
      <c r="I14" s="51" t="s">
        <v>128</v>
      </c>
      <c r="J14" s="111"/>
      <c r="K14" s="52">
        <v>3</v>
      </c>
      <c r="L14" s="52"/>
      <c r="M14" s="52"/>
      <c r="N14" s="16"/>
      <c r="O14" s="15"/>
    </row>
    <row r="15" spans="1:17" s="17" customFormat="1" ht="38.25" customHeight="1" x14ac:dyDescent="0.2">
      <c r="A15" s="42" t="s">
        <v>4</v>
      </c>
      <c r="B15" s="42"/>
      <c r="C15" s="104"/>
      <c r="D15" s="44">
        <v>3</v>
      </c>
      <c r="E15" s="44"/>
      <c r="F15" s="44"/>
      <c r="G15" s="16"/>
      <c r="H15" s="137" t="s">
        <v>129</v>
      </c>
      <c r="I15" s="137" t="s">
        <v>130</v>
      </c>
      <c r="J15" s="111" t="s">
        <v>144</v>
      </c>
      <c r="K15" s="52">
        <v>3</v>
      </c>
      <c r="L15" s="52"/>
      <c r="M15" s="52"/>
      <c r="N15" s="16"/>
      <c r="O15" s="15"/>
    </row>
    <row r="16" spans="1:17" s="17" customFormat="1" ht="38.25" customHeight="1" x14ac:dyDescent="0.2">
      <c r="B16" s="15"/>
      <c r="C16" s="105"/>
      <c r="D16" s="16"/>
      <c r="E16" s="16"/>
      <c r="F16" s="16"/>
      <c r="G16" s="16"/>
      <c r="H16" s="137" t="s">
        <v>131</v>
      </c>
      <c r="I16" s="138" t="s">
        <v>132</v>
      </c>
      <c r="J16" s="112"/>
      <c r="K16" s="52">
        <v>3</v>
      </c>
      <c r="L16" s="52"/>
      <c r="M16" s="52"/>
      <c r="N16" s="16"/>
      <c r="O16" s="15"/>
    </row>
    <row r="17" spans="1:21" s="17" customFormat="1" ht="18" customHeight="1" x14ac:dyDescent="0.2">
      <c r="A17" s="100" t="s">
        <v>5</v>
      </c>
      <c r="B17" s="19" t="s">
        <v>17</v>
      </c>
      <c r="C17" s="107"/>
      <c r="D17" s="21">
        <f>SUM(D18:D19)</f>
        <v>6</v>
      </c>
      <c r="E17" s="21"/>
      <c r="F17" s="21"/>
      <c r="G17" s="16"/>
      <c r="H17" s="51" t="s">
        <v>116</v>
      </c>
      <c r="I17" s="53" t="s">
        <v>117</v>
      </c>
      <c r="J17" s="112" t="s">
        <v>133</v>
      </c>
      <c r="K17" s="52">
        <v>3</v>
      </c>
      <c r="L17" s="52"/>
      <c r="M17" s="52"/>
      <c r="N17" s="16"/>
      <c r="O17" s="15"/>
    </row>
    <row r="18" spans="1:21" s="17" customFormat="1" ht="18" customHeight="1" x14ac:dyDescent="0.2">
      <c r="A18" s="45" t="s">
        <v>43</v>
      </c>
      <c r="B18" s="45" t="s">
        <v>44</v>
      </c>
      <c r="C18" s="104"/>
      <c r="D18" s="44">
        <v>3</v>
      </c>
      <c r="E18" s="44"/>
      <c r="F18" s="44"/>
      <c r="G18" s="16"/>
      <c r="H18" s="51" t="s">
        <v>134</v>
      </c>
      <c r="I18" s="53" t="s">
        <v>135</v>
      </c>
      <c r="J18" s="112"/>
      <c r="K18" s="52">
        <v>4</v>
      </c>
      <c r="L18" s="52"/>
      <c r="M18" s="52"/>
      <c r="N18" s="16"/>
      <c r="O18" s="15"/>
    </row>
    <row r="19" spans="1:21" s="17" customFormat="1" ht="18" customHeight="1" x14ac:dyDescent="0.2">
      <c r="A19" s="45" t="s">
        <v>5</v>
      </c>
      <c r="B19" s="45"/>
      <c r="C19" s="104"/>
      <c r="D19" s="44">
        <v>3</v>
      </c>
      <c r="E19" s="44"/>
      <c r="F19" s="44"/>
      <c r="G19" s="16"/>
      <c r="H19" s="51" t="s">
        <v>82</v>
      </c>
      <c r="I19" s="53" t="s">
        <v>83</v>
      </c>
      <c r="J19" s="112" t="s">
        <v>140</v>
      </c>
      <c r="K19" s="52">
        <v>3</v>
      </c>
      <c r="L19" s="52"/>
      <c r="M19" s="52"/>
      <c r="N19" s="16"/>
      <c r="O19" s="15"/>
    </row>
    <row r="20" spans="1:21" s="17" customFormat="1" ht="18" customHeight="1" x14ac:dyDescent="0.2">
      <c r="B20" s="15"/>
      <c r="C20" s="105"/>
      <c r="D20" s="16"/>
      <c r="E20" s="16"/>
      <c r="F20" s="16"/>
      <c r="G20" s="16"/>
      <c r="H20" s="54" t="s">
        <v>136</v>
      </c>
      <c r="I20" s="55" t="s">
        <v>137</v>
      </c>
      <c r="J20" s="113"/>
      <c r="K20" s="52">
        <v>3</v>
      </c>
      <c r="L20" s="56"/>
      <c r="M20" s="56"/>
      <c r="N20" s="16"/>
      <c r="O20" s="15"/>
    </row>
    <row r="21" spans="1:21" s="17" customFormat="1" ht="18" customHeight="1" x14ac:dyDescent="0.2">
      <c r="A21" s="100" t="s">
        <v>6</v>
      </c>
      <c r="B21" s="19" t="s">
        <v>18</v>
      </c>
      <c r="C21" s="106"/>
      <c r="D21" s="20">
        <f>SUM(D22)</f>
        <v>3</v>
      </c>
      <c r="E21" s="20"/>
      <c r="F21" s="20"/>
      <c r="G21" s="16"/>
      <c r="H21" s="54" t="s">
        <v>66</v>
      </c>
      <c r="I21" s="55" t="s">
        <v>67</v>
      </c>
      <c r="J21" s="113" t="s">
        <v>138</v>
      </c>
      <c r="K21" s="52">
        <v>3</v>
      </c>
      <c r="L21" s="56"/>
      <c r="M21" s="56"/>
      <c r="N21" s="16"/>
      <c r="O21" s="15"/>
    </row>
    <row r="22" spans="1:21" s="17" customFormat="1" ht="18" customHeight="1" x14ac:dyDescent="0.2">
      <c r="A22" s="45" t="s">
        <v>6</v>
      </c>
      <c r="B22" s="45" t="s">
        <v>158</v>
      </c>
      <c r="C22" s="104" t="s">
        <v>24</v>
      </c>
      <c r="D22" s="44">
        <v>3</v>
      </c>
      <c r="E22" s="44"/>
      <c r="F22" s="44"/>
      <c r="G22" s="16"/>
      <c r="H22" s="54" t="s">
        <v>139</v>
      </c>
      <c r="I22" s="55" t="s">
        <v>79</v>
      </c>
      <c r="J22" s="113" t="s">
        <v>143</v>
      </c>
      <c r="K22" s="52">
        <v>1</v>
      </c>
      <c r="L22" s="56"/>
      <c r="M22" s="56"/>
      <c r="N22" s="16"/>
      <c r="O22" s="15"/>
    </row>
    <row r="23" spans="1:21" s="17" customFormat="1" ht="18" customHeight="1" x14ac:dyDescent="0.2">
      <c r="B23" s="15"/>
      <c r="C23" s="105"/>
      <c r="D23" s="16"/>
      <c r="E23" s="16"/>
      <c r="F23" s="16"/>
      <c r="G23" s="16"/>
      <c r="H23" s="51" t="s">
        <v>146</v>
      </c>
      <c r="I23" s="53" t="s">
        <v>73</v>
      </c>
      <c r="J23" s="112"/>
      <c r="K23" s="52">
        <v>3</v>
      </c>
      <c r="L23" s="52"/>
      <c r="M23" s="52"/>
      <c r="N23" s="16"/>
      <c r="O23" s="15"/>
    </row>
    <row r="24" spans="1:21" s="17" customFormat="1" ht="18" customHeight="1" x14ac:dyDescent="0.2">
      <c r="A24" s="100" t="s">
        <v>7</v>
      </c>
      <c r="B24" s="19" t="s">
        <v>19</v>
      </c>
      <c r="C24" s="106"/>
      <c r="D24" s="20">
        <f>SUM(D25:D26)</f>
        <v>6</v>
      </c>
      <c r="E24" s="20"/>
      <c r="F24" s="20"/>
      <c r="G24" s="16"/>
      <c r="H24" s="54" t="s">
        <v>141</v>
      </c>
      <c r="I24" s="55" t="s">
        <v>142</v>
      </c>
      <c r="J24" s="113" t="s">
        <v>143</v>
      </c>
      <c r="K24" s="52">
        <v>2</v>
      </c>
      <c r="L24" s="56"/>
      <c r="M24" s="56"/>
      <c r="N24" s="16"/>
      <c r="O24" s="15"/>
    </row>
    <row r="25" spans="1:21" s="17" customFormat="1" ht="18" customHeight="1" x14ac:dyDescent="0.2">
      <c r="A25" s="39" t="s">
        <v>7</v>
      </c>
      <c r="B25" s="40"/>
      <c r="C25" s="108"/>
      <c r="D25" s="41">
        <v>3</v>
      </c>
      <c r="E25" s="41"/>
      <c r="F25" s="41"/>
      <c r="G25" s="16"/>
      <c r="H25" s="54" t="s">
        <v>145</v>
      </c>
      <c r="I25" s="139" t="s">
        <v>122</v>
      </c>
      <c r="J25" s="113" t="s">
        <v>143</v>
      </c>
      <c r="K25" s="52">
        <v>3</v>
      </c>
      <c r="L25" s="56"/>
      <c r="M25" s="56"/>
      <c r="N25" s="16"/>
      <c r="O25" s="15"/>
    </row>
    <row r="26" spans="1:21" s="17" customFormat="1" ht="18" customHeight="1" x14ac:dyDescent="0.2">
      <c r="A26" s="39" t="s">
        <v>7</v>
      </c>
      <c r="B26" s="39"/>
      <c r="C26" s="108"/>
      <c r="D26" s="41">
        <v>3</v>
      </c>
      <c r="E26" s="41"/>
      <c r="F26" s="39"/>
      <c r="G26" s="16"/>
      <c r="H26" s="54" t="s">
        <v>88</v>
      </c>
      <c r="I26" s="55" t="s">
        <v>89</v>
      </c>
      <c r="J26" s="113"/>
      <c r="K26" s="52">
        <v>3</v>
      </c>
      <c r="L26" s="56"/>
      <c r="M26" s="56"/>
      <c r="N26" s="16"/>
      <c r="O26" s="15"/>
    </row>
    <row r="27" spans="1:21" s="17" customFormat="1" ht="18" customHeight="1" x14ac:dyDescent="0.2">
      <c r="G27" s="16"/>
      <c r="H27" s="51" t="s">
        <v>96</v>
      </c>
      <c r="I27" s="53" t="s">
        <v>97</v>
      </c>
      <c r="J27" s="112"/>
      <c r="K27" s="52">
        <v>3</v>
      </c>
      <c r="L27" s="52"/>
      <c r="M27" s="52"/>
      <c r="N27" s="16"/>
      <c r="O27" s="15"/>
      <c r="S27" s="18"/>
      <c r="T27" s="18"/>
      <c r="U27" s="18"/>
    </row>
    <row r="28" spans="1:21" s="17" customFormat="1" ht="18" customHeight="1" x14ac:dyDescent="0.2">
      <c r="A28" s="141" t="s">
        <v>37</v>
      </c>
      <c r="B28" s="16"/>
      <c r="C28" s="16"/>
      <c r="D28" s="62"/>
      <c r="E28" s="16"/>
      <c r="F28" s="16"/>
      <c r="G28" s="16"/>
      <c r="H28" s="51" t="s">
        <v>86</v>
      </c>
      <c r="I28" s="53" t="s">
        <v>87</v>
      </c>
      <c r="J28" s="112"/>
      <c r="K28" s="52">
        <v>3</v>
      </c>
      <c r="L28" s="52"/>
      <c r="M28" s="52"/>
      <c r="N28" s="16"/>
      <c r="O28" s="15"/>
    </row>
    <row r="29" spans="1:21" s="17" customFormat="1" ht="18" customHeight="1" x14ac:dyDescent="0.2">
      <c r="A29" s="154" t="s">
        <v>38</v>
      </c>
      <c r="B29" s="155"/>
      <c r="C29" s="155"/>
      <c r="D29" s="155"/>
      <c r="E29" s="155"/>
      <c r="F29" s="156"/>
      <c r="G29" s="16"/>
      <c r="H29" s="54" t="s">
        <v>74</v>
      </c>
      <c r="I29" s="55" t="s">
        <v>75</v>
      </c>
      <c r="J29" s="113" t="s">
        <v>138</v>
      </c>
      <c r="K29" s="52">
        <v>2</v>
      </c>
      <c r="L29" s="56"/>
      <c r="M29" s="56"/>
      <c r="N29" s="16"/>
      <c r="O29" s="15"/>
    </row>
    <row r="30" spans="1:21" s="17" customFormat="1" ht="18" customHeight="1" x14ac:dyDescent="0.2">
      <c r="A30" s="157" t="s">
        <v>39</v>
      </c>
      <c r="B30" s="158"/>
      <c r="C30" s="158"/>
      <c r="D30" s="158"/>
      <c r="E30" s="158"/>
      <c r="F30" s="159"/>
      <c r="G30" s="16"/>
      <c r="H30" s="54" t="s">
        <v>76</v>
      </c>
      <c r="I30" s="55" t="s">
        <v>147</v>
      </c>
      <c r="J30" s="113" t="s">
        <v>148</v>
      </c>
      <c r="K30" s="56">
        <v>3</v>
      </c>
      <c r="L30" s="56"/>
      <c r="M30" s="56"/>
      <c r="N30" s="16"/>
      <c r="O30" s="15"/>
    </row>
    <row r="31" spans="1:21" s="17" customFormat="1" ht="18" customHeight="1" x14ac:dyDescent="0.2">
      <c r="A31" s="63"/>
      <c r="B31" s="23"/>
      <c r="C31" s="23"/>
      <c r="D31" s="24"/>
      <c r="E31" s="24"/>
      <c r="F31" s="64"/>
      <c r="G31" s="16"/>
      <c r="H31" s="54" t="s">
        <v>94</v>
      </c>
      <c r="I31" s="55" t="s">
        <v>149</v>
      </c>
      <c r="J31" s="113"/>
      <c r="K31" s="56">
        <v>3</v>
      </c>
      <c r="L31" s="56"/>
      <c r="M31" s="56"/>
      <c r="N31" s="16"/>
      <c r="O31" s="15"/>
    </row>
    <row r="32" spans="1:21" s="17" customFormat="1" ht="18" customHeight="1" x14ac:dyDescent="0.2">
      <c r="A32" s="63"/>
      <c r="B32" s="23"/>
      <c r="C32" s="23"/>
      <c r="D32" s="24"/>
      <c r="E32" s="24"/>
      <c r="F32" s="64"/>
      <c r="G32" s="16"/>
      <c r="H32" s="54" t="s">
        <v>92</v>
      </c>
      <c r="I32" s="55" t="s">
        <v>150</v>
      </c>
      <c r="J32" s="113"/>
      <c r="K32" s="56">
        <v>3</v>
      </c>
      <c r="L32" s="56"/>
      <c r="M32" s="56"/>
      <c r="N32" s="16"/>
      <c r="O32" s="15"/>
    </row>
    <row r="33" spans="1:17" s="17" customFormat="1" ht="18" customHeight="1" x14ac:dyDescent="0.2">
      <c r="A33" s="101"/>
      <c r="B33" s="19"/>
      <c r="C33" s="102"/>
      <c r="D33" s="25"/>
      <c r="E33" s="25"/>
      <c r="F33" s="65"/>
      <c r="G33" s="16"/>
      <c r="H33" s="18" t="s">
        <v>156</v>
      </c>
      <c r="K33" s="20">
        <f>SUM(K34:K43)</f>
        <v>22</v>
      </c>
      <c r="N33" s="16"/>
      <c r="O33" s="15"/>
    </row>
    <row r="34" spans="1:17" s="17" customFormat="1" ht="18" customHeight="1" x14ac:dyDescent="0.2">
      <c r="A34" s="63"/>
      <c r="B34" s="23"/>
      <c r="C34" s="23"/>
      <c r="D34" s="24"/>
      <c r="E34" s="24"/>
      <c r="F34" s="64"/>
      <c r="G34" s="16"/>
      <c r="H34" s="46"/>
      <c r="I34" s="73" t="s">
        <v>70</v>
      </c>
      <c r="J34" s="115"/>
      <c r="K34" s="59">
        <v>3</v>
      </c>
      <c r="L34" s="47"/>
      <c r="M34" s="47"/>
      <c r="N34" s="16"/>
      <c r="O34" s="15"/>
    </row>
    <row r="35" spans="1:17" s="17" customFormat="1" ht="18" customHeight="1" x14ac:dyDescent="0.2">
      <c r="A35" s="63"/>
      <c r="B35" s="23"/>
      <c r="C35" s="23"/>
      <c r="D35" s="24"/>
      <c r="E35" s="24"/>
      <c r="F35" s="64"/>
      <c r="G35" s="16"/>
      <c r="H35" s="46"/>
      <c r="I35" s="73" t="s">
        <v>70</v>
      </c>
      <c r="J35" s="115"/>
      <c r="K35" s="59">
        <v>3</v>
      </c>
      <c r="L35" s="47"/>
      <c r="M35" s="47"/>
      <c r="N35" s="16"/>
      <c r="O35" s="15"/>
    </row>
    <row r="36" spans="1:17" s="17" customFormat="1" ht="18" customHeight="1" x14ac:dyDescent="0.2">
      <c r="A36" s="103"/>
      <c r="B36" s="61"/>
      <c r="C36" s="26"/>
      <c r="D36" s="25"/>
      <c r="E36" s="25"/>
      <c r="F36" s="65"/>
      <c r="G36" s="16"/>
      <c r="H36" s="46"/>
      <c r="I36" s="73" t="s">
        <v>70</v>
      </c>
      <c r="J36" s="115"/>
      <c r="K36" s="59">
        <v>3</v>
      </c>
      <c r="L36" s="47"/>
      <c r="M36" s="47"/>
      <c r="N36" s="16"/>
      <c r="O36" s="15"/>
    </row>
    <row r="37" spans="1:17" s="17" customFormat="1" ht="18" customHeight="1" x14ac:dyDescent="0.2">
      <c r="A37" s="63"/>
      <c r="B37" s="23"/>
      <c r="C37" s="23"/>
      <c r="D37" s="24"/>
      <c r="E37" s="24"/>
      <c r="F37" s="64"/>
      <c r="G37" s="16"/>
      <c r="H37" s="46"/>
      <c r="I37" s="73" t="s">
        <v>70</v>
      </c>
      <c r="J37" s="115"/>
      <c r="K37" s="59">
        <v>3</v>
      </c>
      <c r="L37" s="47"/>
      <c r="M37" s="47"/>
      <c r="N37" s="16"/>
      <c r="O37" s="15"/>
    </row>
    <row r="38" spans="1:17" s="17" customFormat="1" ht="18" customHeight="1" x14ac:dyDescent="0.2">
      <c r="A38" s="63"/>
      <c r="B38" s="23"/>
      <c r="C38" s="23"/>
      <c r="D38" s="24"/>
      <c r="E38" s="24"/>
      <c r="F38" s="64"/>
      <c r="G38" s="16"/>
      <c r="H38" s="46"/>
      <c r="I38" s="73" t="s">
        <v>70</v>
      </c>
      <c r="J38" s="115"/>
      <c r="K38" s="59">
        <v>3</v>
      </c>
      <c r="L38" s="47"/>
      <c r="M38" s="47"/>
      <c r="N38" s="16"/>
      <c r="O38" s="15"/>
    </row>
    <row r="39" spans="1:17" ht="18" customHeight="1" x14ac:dyDescent="0.2">
      <c r="A39" s="103"/>
      <c r="B39" s="61"/>
      <c r="C39" s="26"/>
      <c r="D39" s="25"/>
      <c r="E39" s="25"/>
      <c r="F39" s="65"/>
      <c r="H39" s="73"/>
      <c r="I39" s="73" t="s">
        <v>70</v>
      </c>
      <c r="J39" s="115"/>
      <c r="K39" s="59">
        <v>3</v>
      </c>
      <c r="L39" s="73"/>
      <c r="M39" s="73"/>
    </row>
    <row r="40" spans="1:17" ht="18" customHeight="1" x14ac:dyDescent="0.2">
      <c r="A40" s="63"/>
      <c r="B40" s="23"/>
      <c r="C40" s="23"/>
      <c r="D40" s="24"/>
      <c r="E40" s="24"/>
      <c r="F40" s="64"/>
      <c r="H40" s="73"/>
      <c r="I40" s="73" t="s">
        <v>70</v>
      </c>
      <c r="J40" s="115"/>
      <c r="K40" s="59">
        <v>3</v>
      </c>
      <c r="L40" s="73"/>
      <c r="M40" s="73"/>
    </row>
    <row r="41" spans="1:17" ht="18" customHeight="1" x14ac:dyDescent="0.2">
      <c r="A41" s="66"/>
      <c r="F41" s="67"/>
      <c r="H41" s="73"/>
      <c r="I41" s="73" t="s">
        <v>70</v>
      </c>
      <c r="J41" s="115"/>
      <c r="K41" s="59">
        <v>1</v>
      </c>
      <c r="L41" s="73"/>
      <c r="M41" s="73"/>
    </row>
    <row r="42" spans="1:17" ht="18" customHeight="1" x14ac:dyDescent="0.2">
      <c r="A42" s="66"/>
      <c r="F42" s="67"/>
      <c r="H42" s="73"/>
      <c r="I42" s="73"/>
      <c r="J42" s="73"/>
      <c r="K42" s="73"/>
      <c r="L42" s="73"/>
      <c r="M42" s="73"/>
    </row>
    <row r="43" spans="1:17" ht="18" customHeight="1" x14ac:dyDescent="0.2">
      <c r="A43" s="68"/>
      <c r="B43" s="69"/>
      <c r="C43" s="69"/>
      <c r="D43" s="70"/>
      <c r="E43" s="70"/>
      <c r="F43" s="71"/>
      <c r="H43" s="46"/>
      <c r="I43" s="58"/>
      <c r="J43" s="115"/>
      <c r="K43" s="59"/>
      <c r="L43" s="47"/>
      <c r="M43" s="47"/>
    </row>
    <row r="44" spans="1:17" ht="18" customHeight="1" x14ac:dyDescent="0.2">
      <c r="A44" s="22"/>
      <c r="B44" s="22"/>
      <c r="C44" s="23"/>
      <c r="D44" s="24"/>
      <c r="E44" s="24"/>
      <c r="F44" s="24"/>
      <c r="J44" s="146" t="s">
        <v>20</v>
      </c>
      <c r="K44" s="74">
        <f>SUM(D6,D10,D13,D17,D21,D24, K5,K12,K8, K33)</f>
        <v>120</v>
      </c>
    </row>
    <row r="45" spans="1:17" s="27" customFormat="1" ht="18" customHeight="1" x14ac:dyDescent="0.25">
      <c r="A45" s="177" t="s">
        <v>40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</row>
    <row r="46" spans="1:17" s="2" customFormat="1" ht="60" customHeight="1" x14ac:dyDescent="0.25">
      <c r="A46" s="1"/>
      <c r="B46" s="1"/>
      <c r="C46" s="172" t="s">
        <v>152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3"/>
      <c r="O46" s="3"/>
      <c r="P46" s="3"/>
      <c r="Q46" s="3"/>
    </row>
    <row r="47" spans="1:17" s="2" customFormat="1" ht="17.100000000000001" customHeight="1" x14ac:dyDescent="0.2">
      <c r="A47" s="4" t="s">
        <v>0</v>
      </c>
      <c r="B47" s="166"/>
      <c r="C47" s="166"/>
      <c r="D47" s="167" t="s">
        <v>33</v>
      </c>
      <c r="E47" s="168"/>
      <c r="F47" s="168"/>
      <c r="G47" s="168"/>
      <c r="H47" s="5"/>
      <c r="I47" s="6" t="s">
        <v>34</v>
      </c>
      <c r="J47" s="169"/>
      <c r="K47" s="169"/>
      <c r="L47" s="169"/>
      <c r="M47" s="169"/>
      <c r="O47" s="7"/>
    </row>
    <row r="48" spans="1:17" s="9" customFormat="1" ht="17.100000000000001" customHeight="1" x14ac:dyDescent="0.2">
      <c r="A48" s="4" t="s">
        <v>35</v>
      </c>
      <c r="B48" s="173"/>
      <c r="C48" s="173"/>
      <c r="D48" s="175" t="s">
        <v>21</v>
      </c>
      <c r="E48" s="176"/>
      <c r="F48" s="176"/>
      <c r="G48" s="176"/>
      <c r="H48" s="8">
        <v>2</v>
      </c>
      <c r="I48" s="6" t="s">
        <v>36</v>
      </c>
      <c r="J48" s="174"/>
      <c r="K48" s="174"/>
      <c r="L48" s="174"/>
      <c r="M48" s="174"/>
    </row>
    <row r="49" spans="1:15" ht="8.25" customHeight="1" x14ac:dyDescent="0.2">
      <c r="A49" s="28"/>
      <c r="B49" s="29"/>
      <c r="C49" s="29"/>
      <c r="D49" s="29"/>
      <c r="E49" s="29"/>
      <c r="F49" s="28"/>
      <c r="G49" s="28"/>
      <c r="H49" s="28"/>
      <c r="I49" s="29"/>
      <c r="J49" s="29"/>
      <c r="K49" s="29"/>
      <c r="L49" s="29"/>
      <c r="M49" s="30"/>
      <c r="N49" s="31"/>
    </row>
    <row r="50" spans="1:15" s="2" customFormat="1" ht="18.75" customHeight="1" x14ac:dyDescent="0.2">
      <c r="A50" s="162" t="s">
        <v>26</v>
      </c>
      <c r="B50" s="163"/>
      <c r="C50" s="147" t="s">
        <v>165</v>
      </c>
      <c r="D50" s="148" t="s">
        <v>9</v>
      </c>
      <c r="E50" s="148" t="s">
        <v>8</v>
      </c>
      <c r="F50" s="148" t="s">
        <v>22</v>
      </c>
      <c r="G50" s="149"/>
      <c r="H50" s="162" t="s">
        <v>27</v>
      </c>
      <c r="I50" s="163"/>
      <c r="J50" s="147" t="s">
        <v>165</v>
      </c>
      <c r="K50" s="148" t="s">
        <v>9</v>
      </c>
      <c r="L50" s="148" t="s">
        <v>8</v>
      </c>
      <c r="M50" s="148" t="s">
        <v>22</v>
      </c>
    </row>
    <row r="51" spans="1:15" ht="18.75" customHeight="1" x14ac:dyDescent="0.2">
      <c r="A51" s="75" t="s">
        <v>60</v>
      </c>
      <c r="B51" s="76" t="s">
        <v>102</v>
      </c>
      <c r="C51" s="117"/>
      <c r="D51" s="32">
        <v>2</v>
      </c>
      <c r="E51" s="32"/>
      <c r="F51" s="32"/>
      <c r="H51" s="75" t="s">
        <v>11</v>
      </c>
      <c r="I51" s="76" t="s">
        <v>160</v>
      </c>
      <c r="J51" s="116"/>
      <c r="K51" s="32">
        <v>3</v>
      </c>
      <c r="L51" s="32"/>
      <c r="M51" s="32"/>
    </row>
    <row r="52" spans="1:15" ht="18.75" customHeight="1" x14ac:dyDescent="0.2">
      <c r="A52" s="77" t="s">
        <v>153</v>
      </c>
      <c r="B52" s="131" t="s">
        <v>59</v>
      </c>
      <c r="C52" s="126"/>
      <c r="D52" s="32">
        <v>3</v>
      </c>
      <c r="E52" s="32"/>
      <c r="F52" s="32"/>
      <c r="H52" s="77" t="s">
        <v>43</v>
      </c>
      <c r="I52" s="77" t="s">
        <v>159</v>
      </c>
      <c r="J52" s="116"/>
      <c r="K52" s="32">
        <v>3</v>
      </c>
      <c r="L52" s="32"/>
      <c r="M52" s="32"/>
    </row>
    <row r="53" spans="1:15" ht="18.75" customHeight="1" x14ac:dyDescent="0.2">
      <c r="A53" s="77" t="s">
        <v>23</v>
      </c>
      <c r="B53" s="77" t="s">
        <v>61</v>
      </c>
      <c r="C53" s="116" t="s">
        <v>23</v>
      </c>
      <c r="D53" s="32">
        <v>3</v>
      </c>
      <c r="E53" s="32"/>
      <c r="F53" s="32"/>
      <c r="H53" s="75" t="s">
        <v>23</v>
      </c>
      <c r="I53" s="76" t="s">
        <v>161</v>
      </c>
      <c r="J53" s="116"/>
      <c r="K53" s="32">
        <v>3</v>
      </c>
      <c r="L53" s="32"/>
      <c r="M53" s="32"/>
    </row>
    <row r="54" spans="1:15" ht="18.75" customHeight="1" x14ac:dyDescent="0.2">
      <c r="A54" s="75" t="s">
        <v>12</v>
      </c>
      <c r="B54" s="76" t="s">
        <v>162</v>
      </c>
      <c r="C54" s="116" t="s">
        <v>24</v>
      </c>
      <c r="D54" s="32">
        <v>3</v>
      </c>
      <c r="E54" s="32"/>
      <c r="F54" s="32"/>
      <c r="H54" s="75" t="s">
        <v>10</v>
      </c>
      <c r="I54" s="76" t="s">
        <v>163</v>
      </c>
      <c r="J54" s="116"/>
      <c r="K54" s="32">
        <v>3</v>
      </c>
      <c r="L54" s="32"/>
      <c r="M54" s="32"/>
    </row>
    <row r="55" spans="1:15" ht="18.75" customHeight="1" x14ac:dyDescent="0.2">
      <c r="A55" s="75" t="s">
        <v>25</v>
      </c>
      <c r="B55" s="76" t="s">
        <v>101</v>
      </c>
      <c r="C55" s="117"/>
      <c r="D55" s="32">
        <v>3</v>
      </c>
      <c r="E55" s="32"/>
      <c r="F55" s="32"/>
      <c r="H55" s="73"/>
      <c r="I55" s="73" t="s">
        <v>70</v>
      </c>
      <c r="J55" s="117"/>
      <c r="K55" s="32">
        <v>3</v>
      </c>
      <c r="L55" s="32"/>
      <c r="M55" s="32"/>
    </row>
    <row r="56" spans="1:15" ht="18.75" customHeight="1" x14ac:dyDescent="0.2">
      <c r="A56" s="73"/>
      <c r="B56" s="79" t="s">
        <v>70</v>
      </c>
      <c r="C56" s="116"/>
      <c r="D56" s="32">
        <v>1</v>
      </c>
      <c r="E56" s="32"/>
      <c r="F56" s="32"/>
      <c r="H56" s="73"/>
      <c r="I56" s="73"/>
      <c r="J56" s="73"/>
      <c r="K56" s="32"/>
      <c r="L56" s="32"/>
      <c r="M56" s="32"/>
    </row>
    <row r="57" spans="1:15" ht="18.75" customHeight="1" x14ac:dyDescent="0.2">
      <c r="B57" s="14"/>
      <c r="C57" s="123"/>
      <c r="D57" s="74">
        <f>SUM(D51:D56)</f>
        <v>15</v>
      </c>
      <c r="I57" s="14"/>
      <c r="J57" s="118"/>
      <c r="K57" s="160">
        <f>SUM(K51:K55)</f>
        <v>15</v>
      </c>
    </row>
    <row r="58" spans="1:15" s="2" customFormat="1" ht="18.75" customHeight="1" x14ac:dyDescent="0.2">
      <c r="A58" s="162" t="s">
        <v>28</v>
      </c>
      <c r="B58" s="163"/>
      <c r="C58" s="150"/>
      <c r="D58" s="151"/>
      <c r="E58" s="151"/>
      <c r="F58" s="151"/>
      <c r="G58" s="151"/>
      <c r="H58" s="170" t="s">
        <v>29</v>
      </c>
      <c r="I58" s="171"/>
      <c r="J58" s="150"/>
      <c r="K58" s="151"/>
      <c r="L58" s="151"/>
      <c r="M58" s="151"/>
      <c r="N58" s="152"/>
      <c r="O58" s="153"/>
    </row>
    <row r="59" spans="1:15" ht="18.75" customHeight="1" x14ac:dyDescent="0.2">
      <c r="A59" s="77" t="s">
        <v>103</v>
      </c>
      <c r="B59" s="77" t="s">
        <v>63</v>
      </c>
      <c r="C59" s="116"/>
      <c r="D59" s="32">
        <v>3</v>
      </c>
      <c r="E59" s="32"/>
      <c r="F59" s="32"/>
      <c r="H59" s="73" t="s">
        <v>104</v>
      </c>
      <c r="I59" s="79" t="s">
        <v>69</v>
      </c>
      <c r="J59" s="116" t="s">
        <v>108</v>
      </c>
      <c r="K59" s="32">
        <v>3</v>
      </c>
      <c r="L59" s="32"/>
      <c r="M59" s="32"/>
    </row>
    <row r="60" spans="1:15" ht="24" customHeight="1" x14ac:dyDescent="0.2">
      <c r="A60" s="75" t="s">
        <v>13</v>
      </c>
      <c r="B60" s="76" t="s">
        <v>157</v>
      </c>
      <c r="C60" s="116" t="s">
        <v>109</v>
      </c>
      <c r="D60" s="32">
        <v>3</v>
      </c>
      <c r="E60" s="32"/>
      <c r="F60" s="32"/>
      <c r="H60" s="73" t="s">
        <v>105</v>
      </c>
      <c r="I60" s="79" t="s">
        <v>106</v>
      </c>
      <c r="J60" s="136" t="s">
        <v>107</v>
      </c>
      <c r="K60" s="32">
        <v>3</v>
      </c>
      <c r="L60" s="32"/>
      <c r="M60" s="32"/>
    </row>
    <row r="61" spans="1:15" ht="18.75" customHeight="1" x14ac:dyDescent="0.2">
      <c r="A61" s="75" t="s">
        <v>121</v>
      </c>
      <c r="B61" s="76" t="s">
        <v>122</v>
      </c>
      <c r="C61" s="117"/>
      <c r="D61" s="32">
        <v>3</v>
      </c>
      <c r="E61" s="32"/>
      <c r="F61" s="32"/>
      <c r="H61" s="73" t="s">
        <v>66</v>
      </c>
      <c r="I61" s="79" t="s">
        <v>67</v>
      </c>
      <c r="J61" s="116" t="s">
        <v>68</v>
      </c>
      <c r="K61" s="32">
        <v>3</v>
      </c>
      <c r="L61" s="32"/>
      <c r="M61" s="32"/>
    </row>
    <row r="62" spans="1:15" ht="18.75" customHeight="1" x14ac:dyDescent="0.2">
      <c r="A62" s="73" t="s">
        <v>25</v>
      </c>
      <c r="B62" s="78" t="s">
        <v>62</v>
      </c>
      <c r="C62" s="116"/>
      <c r="D62" s="32">
        <v>3</v>
      </c>
      <c r="E62" s="32"/>
      <c r="F62" s="32"/>
      <c r="H62" s="73" t="s">
        <v>64</v>
      </c>
      <c r="I62" s="11" t="s">
        <v>65</v>
      </c>
      <c r="J62" s="116"/>
      <c r="K62" s="32">
        <v>3</v>
      </c>
      <c r="L62" s="32"/>
      <c r="M62" s="32"/>
    </row>
    <row r="63" spans="1:15" ht="18.75" customHeight="1" x14ac:dyDescent="0.2">
      <c r="A63" s="73"/>
      <c r="B63" s="73" t="s">
        <v>70</v>
      </c>
      <c r="C63" s="73"/>
      <c r="D63" s="32">
        <v>3</v>
      </c>
      <c r="E63" s="32"/>
      <c r="F63" s="32"/>
      <c r="H63" s="73"/>
      <c r="I63" s="79" t="s">
        <v>70</v>
      </c>
      <c r="J63" s="73"/>
      <c r="K63" s="32">
        <v>3</v>
      </c>
      <c r="L63" s="32"/>
      <c r="M63" s="32"/>
    </row>
    <row r="64" spans="1:15" ht="18.75" customHeight="1" x14ac:dyDescent="0.2">
      <c r="A64" s="46"/>
      <c r="B64" s="60"/>
      <c r="C64" s="116"/>
      <c r="D64" s="32"/>
      <c r="E64" s="32"/>
      <c r="F64" s="32"/>
      <c r="H64" s="73"/>
      <c r="I64" s="77"/>
      <c r="J64" s="122"/>
      <c r="K64" s="32"/>
      <c r="L64" s="32"/>
      <c r="M64" s="32"/>
    </row>
    <row r="65" spans="1:17" ht="18.75" customHeight="1" x14ac:dyDescent="0.2">
      <c r="B65" s="33"/>
      <c r="C65" s="129"/>
      <c r="D65" s="160">
        <f>SUM(D59:D64)</f>
        <v>15</v>
      </c>
      <c r="G65" s="34"/>
      <c r="I65" s="14"/>
      <c r="J65" s="123"/>
      <c r="K65" s="160">
        <f>SUM(K59:K64)</f>
        <v>15</v>
      </c>
    </row>
    <row r="66" spans="1:17" s="2" customFormat="1" ht="18.75" customHeight="1" x14ac:dyDescent="0.2">
      <c r="A66" s="162" t="s">
        <v>154</v>
      </c>
      <c r="B66" s="163"/>
      <c r="C66" s="153"/>
      <c r="D66" s="152"/>
      <c r="E66" s="152"/>
      <c r="F66" s="152"/>
      <c r="G66" s="152"/>
      <c r="H66" s="162" t="s">
        <v>30</v>
      </c>
      <c r="I66" s="163"/>
      <c r="J66" s="153"/>
      <c r="K66" s="152"/>
      <c r="L66" s="152"/>
      <c r="M66" s="152"/>
      <c r="N66" s="152"/>
      <c r="O66" s="153"/>
    </row>
    <row r="67" spans="1:17" ht="24" customHeight="1" x14ac:dyDescent="0.2">
      <c r="A67" s="132" t="s">
        <v>111</v>
      </c>
      <c r="B67" s="133" t="s">
        <v>112</v>
      </c>
      <c r="C67" s="135" t="s">
        <v>123</v>
      </c>
      <c r="D67" s="83">
        <v>3</v>
      </c>
      <c r="E67" s="83"/>
      <c r="F67" s="83"/>
      <c r="H67" s="46" t="s">
        <v>49</v>
      </c>
      <c r="I67" s="60" t="s">
        <v>50</v>
      </c>
      <c r="J67" s="116" t="s">
        <v>100</v>
      </c>
      <c r="K67" s="32">
        <v>2</v>
      </c>
      <c r="L67" s="32"/>
      <c r="M67" s="32"/>
      <c r="Q67" s="14"/>
    </row>
    <row r="68" spans="1:17" ht="18.75" customHeight="1" x14ac:dyDescent="0.2">
      <c r="A68" s="80" t="s">
        <v>51</v>
      </c>
      <c r="B68" s="81" t="s">
        <v>52</v>
      </c>
      <c r="C68" s="125" t="s">
        <v>71</v>
      </c>
      <c r="D68" s="83">
        <v>1</v>
      </c>
      <c r="E68" s="83"/>
      <c r="F68" s="83"/>
      <c r="H68" s="46" t="s">
        <v>96</v>
      </c>
      <c r="I68" s="60" t="s">
        <v>97</v>
      </c>
      <c r="J68" s="134"/>
      <c r="K68" s="32">
        <v>3</v>
      </c>
      <c r="L68" s="32"/>
      <c r="M68" s="32"/>
    </row>
    <row r="69" spans="1:17" ht="18.75" customHeight="1" x14ac:dyDescent="0.2">
      <c r="A69" s="80" t="s">
        <v>82</v>
      </c>
      <c r="B69" s="82" t="s">
        <v>83</v>
      </c>
      <c r="C69" s="130" t="s">
        <v>110</v>
      </c>
      <c r="D69" s="83">
        <v>3</v>
      </c>
      <c r="E69" s="83"/>
      <c r="F69" s="83"/>
      <c r="H69" s="46" t="s">
        <v>86</v>
      </c>
      <c r="I69" s="60" t="s">
        <v>87</v>
      </c>
      <c r="J69" s="122"/>
      <c r="K69" s="32">
        <v>3</v>
      </c>
      <c r="L69" s="32"/>
      <c r="M69" s="32"/>
    </row>
    <row r="70" spans="1:17" ht="18.75" customHeight="1" x14ac:dyDescent="0.2">
      <c r="A70" s="84" t="s">
        <v>92</v>
      </c>
      <c r="B70" s="85" t="s">
        <v>93</v>
      </c>
      <c r="C70" s="125"/>
      <c r="D70" s="83">
        <v>3</v>
      </c>
      <c r="E70" s="83"/>
      <c r="F70" s="83"/>
      <c r="H70" s="73" t="s">
        <v>74</v>
      </c>
      <c r="I70" s="77" t="s">
        <v>75</v>
      </c>
      <c r="J70" s="122" t="s">
        <v>113</v>
      </c>
      <c r="K70" s="32">
        <v>2</v>
      </c>
      <c r="L70" s="32"/>
      <c r="M70" s="32"/>
      <c r="O70" s="12"/>
      <c r="P70" s="14"/>
    </row>
    <row r="71" spans="1:17" ht="18.75" customHeight="1" x14ac:dyDescent="0.2">
      <c r="A71" s="84"/>
      <c r="B71" s="85" t="s">
        <v>70</v>
      </c>
      <c r="C71" s="125"/>
      <c r="D71" s="83">
        <v>3</v>
      </c>
      <c r="E71" s="83"/>
      <c r="F71" s="83"/>
      <c r="H71" s="46"/>
      <c r="I71" s="60" t="s">
        <v>70</v>
      </c>
      <c r="J71" s="116"/>
      <c r="K71" s="32">
        <v>6</v>
      </c>
      <c r="L71" s="32"/>
      <c r="M71" s="32"/>
    </row>
    <row r="72" spans="1:17" ht="18.75" customHeight="1" x14ac:dyDescent="0.2">
      <c r="A72" s="84"/>
      <c r="B72" s="85"/>
      <c r="C72" s="130"/>
      <c r="D72" s="83"/>
      <c r="E72" s="83"/>
      <c r="F72" s="83"/>
      <c r="H72" s="73"/>
      <c r="I72" s="73"/>
      <c r="J72" s="124"/>
      <c r="K72" s="73"/>
      <c r="L72" s="73"/>
      <c r="M72" s="73"/>
    </row>
    <row r="73" spans="1:17" ht="18.75" customHeight="1" x14ac:dyDescent="0.2">
      <c r="B73" s="33"/>
      <c r="C73" s="123"/>
      <c r="D73" s="160">
        <f>SUM(D67:D72)</f>
        <v>13</v>
      </c>
      <c r="I73" s="14"/>
      <c r="J73" s="118"/>
      <c r="K73" s="160">
        <f>SUM(K67:K71)</f>
        <v>16</v>
      </c>
    </row>
    <row r="74" spans="1:17" s="17" customFormat="1" ht="18.75" customHeight="1" x14ac:dyDescent="0.2">
      <c r="A74" s="72" t="s">
        <v>42</v>
      </c>
      <c r="B74" s="73"/>
      <c r="C74" s="153"/>
      <c r="D74" s="152"/>
      <c r="E74" s="152"/>
      <c r="F74" s="152"/>
      <c r="G74" s="87"/>
      <c r="H74" s="165"/>
      <c r="I74" s="165"/>
      <c r="J74" s="119"/>
      <c r="K74" s="87"/>
      <c r="L74" s="87"/>
      <c r="M74" s="87"/>
      <c r="N74" s="16"/>
      <c r="O74" s="15"/>
    </row>
    <row r="75" spans="1:17" s="17" customFormat="1" ht="18.75" customHeight="1" x14ac:dyDescent="0.2">
      <c r="A75" s="88" t="s">
        <v>76</v>
      </c>
      <c r="B75" s="60" t="s">
        <v>77</v>
      </c>
      <c r="C75" s="127"/>
      <c r="D75" s="89">
        <v>3</v>
      </c>
      <c r="E75" s="89"/>
      <c r="F75" s="89"/>
      <c r="G75" s="90"/>
      <c r="H75" s="91"/>
      <c r="I75" s="92"/>
      <c r="J75" s="120"/>
      <c r="K75" s="90"/>
      <c r="L75" s="90"/>
      <c r="M75" s="90"/>
      <c r="N75" s="16"/>
      <c r="O75" s="15"/>
    </row>
    <row r="76" spans="1:17" s="99" customFormat="1" ht="18.75" customHeight="1" x14ac:dyDescent="0.25">
      <c r="A76" s="93"/>
      <c r="B76" s="94"/>
      <c r="C76" s="128"/>
      <c r="D76" s="161">
        <f>SUM(D75:D75)</f>
        <v>3</v>
      </c>
      <c r="E76" s="95"/>
      <c r="F76" s="95"/>
      <c r="G76" s="95"/>
      <c r="H76" s="96"/>
      <c r="I76" s="97"/>
      <c r="J76" s="121"/>
      <c r="K76" s="95"/>
      <c r="L76" s="95"/>
      <c r="M76" s="95"/>
      <c r="N76" s="62"/>
      <c r="O76" s="98"/>
    </row>
    <row r="77" spans="1:17" s="2" customFormat="1" ht="18.75" customHeight="1" x14ac:dyDescent="0.2">
      <c r="A77" s="162" t="s">
        <v>155</v>
      </c>
      <c r="B77" s="163"/>
      <c r="C77" s="153"/>
      <c r="D77" s="152"/>
      <c r="E77" s="152"/>
      <c r="F77" s="152"/>
      <c r="G77" s="152"/>
      <c r="H77" s="162" t="s">
        <v>31</v>
      </c>
      <c r="I77" s="163"/>
      <c r="J77" s="153"/>
      <c r="K77" s="152"/>
      <c r="L77" s="152"/>
      <c r="M77" s="152"/>
      <c r="N77" s="152"/>
      <c r="O77" s="153"/>
    </row>
    <row r="78" spans="1:17" ht="36.75" customHeight="1" x14ac:dyDescent="0.2">
      <c r="A78" s="73" t="s">
        <v>116</v>
      </c>
      <c r="B78" s="79" t="s">
        <v>117</v>
      </c>
      <c r="C78" s="116" t="s">
        <v>126</v>
      </c>
      <c r="D78" s="32">
        <v>3</v>
      </c>
      <c r="E78" s="32"/>
      <c r="F78" s="32"/>
      <c r="H78" s="132" t="s">
        <v>90</v>
      </c>
      <c r="I78" s="133" t="s">
        <v>91</v>
      </c>
      <c r="J78" s="125" t="s">
        <v>125</v>
      </c>
      <c r="K78" s="83">
        <v>3</v>
      </c>
      <c r="L78" s="83"/>
      <c r="M78" s="83"/>
    </row>
    <row r="79" spans="1:17" ht="18.75" customHeight="1" x14ac:dyDescent="0.2">
      <c r="A79" s="73" t="s">
        <v>80</v>
      </c>
      <c r="B79" s="79" t="s">
        <v>81</v>
      </c>
      <c r="C79" s="116" t="s">
        <v>115</v>
      </c>
      <c r="D79" s="32">
        <v>2</v>
      </c>
      <c r="E79" s="32"/>
      <c r="F79" s="32"/>
      <c r="H79" s="132" t="s">
        <v>99</v>
      </c>
      <c r="I79" s="133" t="s">
        <v>98</v>
      </c>
      <c r="J79" s="135" t="s">
        <v>118</v>
      </c>
      <c r="K79" s="83">
        <v>4</v>
      </c>
      <c r="L79" s="83"/>
      <c r="M79" s="83"/>
    </row>
    <row r="80" spans="1:17" ht="18.75" customHeight="1" x14ac:dyDescent="0.2">
      <c r="A80" s="46" t="s">
        <v>78</v>
      </c>
      <c r="B80" s="60" t="s">
        <v>79</v>
      </c>
      <c r="C80" s="116" t="s">
        <v>114</v>
      </c>
      <c r="D80" s="32">
        <v>1</v>
      </c>
      <c r="E80" s="32"/>
      <c r="F80" s="32"/>
      <c r="H80" s="80" t="s">
        <v>84</v>
      </c>
      <c r="I80" s="82" t="s">
        <v>85</v>
      </c>
      <c r="J80" s="125" t="s">
        <v>124</v>
      </c>
      <c r="K80" s="83">
        <v>3</v>
      </c>
      <c r="L80" s="83"/>
      <c r="M80" s="83"/>
    </row>
    <row r="81" spans="1:15" ht="18.75" customHeight="1" x14ac:dyDescent="0.2">
      <c r="A81" s="73" t="s">
        <v>88</v>
      </c>
      <c r="B81" s="77" t="s">
        <v>89</v>
      </c>
      <c r="C81" s="116"/>
      <c r="D81" s="32">
        <v>3</v>
      </c>
      <c r="E81" s="32"/>
      <c r="F81" s="32"/>
      <c r="H81" s="84" t="s">
        <v>72</v>
      </c>
      <c r="I81" s="85" t="s">
        <v>73</v>
      </c>
      <c r="J81" s="125"/>
      <c r="K81" s="83">
        <v>3</v>
      </c>
      <c r="L81" s="83"/>
      <c r="M81" s="83"/>
    </row>
    <row r="82" spans="1:15" ht="18.75" customHeight="1" x14ac:dyDescent="0.2">
      <c r="A82" s="46" t="s">
        <v>94</v>
      </c>
      <c r="B82" s="60" t="s">
        <v>95</v>
      </c>
      <c r="C82" s="116"/>
      <c r="D82" s="32">
        <v>3</v>
      </c>
      <c r="E82" s="32"/>
      <c r="F82" s="32"/>
      <c r="H82" s="84"/>
      <c r="I82" s="85"/>
      <c r="J82" s="125"/>
      <c r="K82" s="83"/>
      <c r="L82" s="83"/>
      <c r="M82" s="83"/>
      <c r="N82" s="11"/>
    </row>
    <row r="83" spans="1:15" ht="18.75" customHeight="1" x14ac:dyDescent="0.2">
      <c r="A83" s="46"/>
      <c r="B83" s="60" t="s">
        <v>70</v>
      </c>
      <c r="C83" s="122"/>
      <c r="D83" s="32">
        <v>3</v>
      </c>
      <c r="E83" s="32"/>
      <c r="F83" s="32"/>
      <c r="H83" s="84"/>
      <c r="I83" s="84"/>
      <c r="J83" s="125"/>
      <c r="K83" s="83"/>
      <c r="L83" s="83"/>
      <c r="M83" s="83"/>
    </row>
    <row r="84" spans="1:15" ht="18.75" customHeight="1" x14ac:dyDescent="0.2">
      <c r="C84" s="12"/>
      <c r="D84" s="160">
        <f>SUM(D78:D83)</f>
        <v>15</v>
      </c>
      <c r="G84" s="34"/>
      <c r="H84" s="35"/>
      <c r="K84" s="160">
        <f>SUM(K78:K83)</f>
        <v>13</v>
      </c>
    </row>
    <row r="85" spans="1:15" ht="18.75" customHeight="1" x14ac:dyDescent="0.2">
      <c r="B85" s="36"/>
      <c r="C85" s="36"/>
      <c r="D85" s="37"/>
      <c r="E85" s="37"/>
      <c r="F85" s="37"/>
      <c r="I85" s="86"/>
      <c r="J85" s="38" t="s">
        <v>1</v>
      </c>
      <c r="K85" s="74">
        <f>D57+K57+D65+K65+D73+D76+K73+D84+K84</f>
        <v>120</v>
      </c>
      <c r="N85" s="11"/>
      <c r="O85" s="11"/>
    </row>
    <row r="86" spans="1:15" ht="26.25" customHeight="1" x14ac:dyDescent="0.2">
      <c r="A86" s="164" t="s">
        <v>41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1"/>
      <c r="O86" s="11"/>
    </row>
    <row r="87" spans="1:15" ht="18" customHeight="1" x14ac:dyDescent="0.2">
      <c r="B87" s="12"/>
      <c r="C87" s="12"/>
      <c r="F87" s="11"/>
      <c r="G87" s="11"/>
      <c r="I87" s="12"/>
      <c r="J87" s="12"/>
      <c r="M87" s="14"/>
      <c r="N87" s="11"/>
      <c r="O87" s="11"/>
    </row>
    <row r="88" spans="1:15" ht="18" customHeight="1" x14ac:dyDescent="0.2">
      <c r="B88" s="12"/>
      <c r="C88" s="12"/>
      <c r="F88" s="11"/>
      <c r="G88" s="11"/>
    </row>
  </sheetData>
  <sortState ref="H82:M85">
    <sortCondition ref="H82"/>
  </sortState>
  <mergeCells count="25">
    <mergeCell ref="A45:M45"/>
    <mergeCell ref="C46:M46"/>
    <mergeCell ref="C1:M1"/>
    <mergeCell ref="B2:C2"/>
    <mergeCell ref="J2:M2"/>
    <mergeCell ref="B3:C3"/>
    <mergeCell ref="J3:M3"/>
    <mergeCell ref="D2:G2"/>
    <mergeCell ref="D3:G3"/>
    <mergeCell ref="A77:B77"/>
    <mergeCell ref="H77:I77"/>
    <mergeCell ref="A86:M86"/>
    <mergeCell ref="H74:I74"/>
    <mergeCell ref="B47:C47"/>
    <mergeCell ref="D47:G47"/>
    <mergeCell ref="J47:M47"/>
    <mergeCell ref="A66:B66"/>
    <mergeCell ref="H66:I66"/>
    <mergeCell ref="A58:B58"/>
    <mergeCell ref="H58:I58"/>
    <mergeCell ref="B48:C48"/>
    <mergeCell ref="D48:G48"/>
    <mergeCell ref="J48:M48"/>
    <mergeCell ref="A50:B50"/>
    <mergeCell ref="H50:I50"/>
  </mergeCells>
  <conditionalFormatting sqref="F69:F71 M54:M55 F61 F64 M62:M64 F53 M68:M71 F78:F83 M78:M83">
    <cfRule type="cellIs" dxfId="3" priority="6" operator="between">
      <formula>"F"</formula>
      <formula>"F"</formula>
    </cfRule>
  </conditionalFormatting>
  <conditionalFormatting sqref="F62 F68 F52 M67 M51:M52 F54:F56 F72 M60:M61">
    <cfRule type="cellIs" dxfId="2" priority="5" operator="between">
      <formula>"D"</formula>
      <formula>"F"</formula>
    </cfRule>
  </conditionalFormatting>
  <conditionalFormatting sqref="M66">
    <cfRule type="cellIs" dxfId="1" priority="2" operator="between">
      <formula>"D"</formula>
      <formula>"F"</formula>
    </cfRule>
  </conditionalFormatting>
  <conditionalFormatting sqref="M77">
    <cfRule type="cellIs" dxfId="0" priority="1" operator="between">
      <formula>"D"</formula>
      <formula>"F"</formula>
    </cfRule>
  </conditionalFormatting>
  <hyperlinks>
    <hyperlink ref="A30" r:id="rId1" display="http://www.sdstate.edu/van-d-and-barbara-b-fishback-honors. "/>
  </hyperlinks>
  <printOptions horizontalCentered="1"/>
  <pageMargins left="0" right="0" top="0.25" bottom="0" header="0.3" footer="0"/>
  <pageSetup scale="66" fitToHeight="2" orientation="landscape" verticalDpi="597" r:id="rId2"/>
  <rowBreaks count="1" manualBreakCount="1">
    <brk id="45" max="12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LMNO</vt:lpstr>
      <vt:lpstr>LMNO!Print_Area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2017-05-30T20:25:42Z</cp:lastPrinted>
  <dcterms:created xsi:type="dcterms:W3CDTF">2011-09-23T19:24:55Z</dcterms:created>
  <dcterms:modified xsi:type="dcterms:W3CDTF">2017-06-01T16:08:41Z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