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0" windowWidth="21570" windowHeight="7710"/>
  </bookViews>
  <sheets>
    <sheet name="HDFS" sheetId="5" r:id="rId1"/>
  </sheets>
  <definedNames>
    <definedName name="_xlnm.Print_Area" localSheetId="0">HDFS!$A$1:$M$77</definedName>
  </definedNames>
  <calcPr calcId="162913"/>
</workbook>
</file>

<file path=xl/calcChain.xml><?xml version="1.0" encoding="utf-8"?>
<calcChain xmlns="http://schemas.openxmlformats.org/spreadsheetml/2006/main">
  <c r="D75" i="5" l="1"/>
  <c r="K73" i="5"/>
  <c r="D72" i="5"/>
  <c r="D57" i="5"/>
  <c r="K50" i="5"/>
  <c r="D50" i="5"/>
  <c r="K57" i="5"/>
  <c r="K65" i="5"/>
  <c r="K8" i="5"/>
  <c r="K75" i="5" l="1"/>
  <c r="K5" i="5"/>
  <c r="K91" i="5" l="1"/>
  <c r="D24" i="5" l="1"/>
  <c r="D21" i="5"/>
  <c r="D17" i="5"/>
  <c r="D10" i="5"/>
  <c r="K24" i="5"/>
  <c r="K32" i="5"/>
  <c r="D13" i="5" l="1"/>
  <c r="D5" i="5" s="1"/>
</calcChain>
</file>

<file path=xl/sharedStrings.xml><?xml version="1.0" encoding="utf-8"?>
<sst xmlns="http://schemas.openxmlformats.org/spreadsheetml/2006/main" count="240" uniqueCount="148">
  <si>
    <t>Student</t>
  </si>
  <si>
    <t>Minimum GPA</t>
  </si>
  <si>
    <t>CR</t>
  </si>
  <si>
    <t>SEM</t>
  </si>
  <si>
    <t>ENGL 101</t>
  </si>
  <si>
    <t>SOC 100</t>
  </si>
  <si>
    <t>Intoduction to Sociology</t>
  </si>
  <si>
    <t>SGR #3</t>
  </si>
  <si>
    <t>MATH 102</t>
  </si>
  <si>
    <t>College Algebra</t>
  </si>
  <si>
    <t>SGR #5</t>
  </si>
  <si>
    <t>SPCM 101</t>
  </si>
  <si>
    <t>PSYC 101</t>
  </si>
  <si>
    <t>General Psychology</t>
  </si>
  <si>
    <t>SGR #4</t>
  </si>
  <si>
    <t>Humanities &amp; Arts/Diversity</t>
  </si>
  <si>
    <t>HDFS 227</t>
  </si>
  <si>
    <t>HDFS 150</t>
  </si>
  <si>
    <t xml:space="preserve">Early Experience </t>
  </si>
  <si>
    <t>Biology Survey &amp; Lab</t>
  </si>
  <si>
    <t>HDFS 241</t>
  </si>
  <si>
    <t>Family Relations</t>
  </si>
  <si>
    <t>HDFS 250</t>
  </si>
  <si>
    <t>Development of Human Sexuality</t>
  </si>
  <si>
    <t>SGR #6</t>
  </si>
  <si>
    <t>Natural Science</t>
  </si>
  <si>
    <t>American Government</t>
  </si>
  <si>
    <t>or ECON 201 Microeconomics or ECON 202 Macroeconomic Principals</t>
  </si>
  <si>
    <t>Elective/Minor</t>
  </si>
  <si>
    <t>ENGL 201</t>
  </si>
  <si>
    <t>Humanities/Arts Diversity (SGR 4)</t>
  </si>
  <si>
    <t>Program Design, Implementation &amp; Evaluation</t>
  </si>
  <si>
    <t>HDFS 341</t>
  </si>
  <si>
    <t>HDFS 410</t>
  </si>
  <si>
    <t>Parenting</t>
  </si>
  <si>
    <t>Human Development III: Adulthood</t>
  </si>
  <si>
    <t>HDFS 425</t>
  </si>
  <si>
    <t>Family Resiliency</t>
  </si>
  <si>
    <t>ENGL 379</t>
  </si>
  <si>
    <t>Technical Communication</t>
  </si>
  <si>
    <t>HDFS 435</t>
  </si>
  <si>
    <t>Family Policy</t>
  </si>
  <si>
    <t>SOC 307</t>
  </si>
  <si>
    <t>Research Methods I</t>
  </si>
  <si>
    <t>Human Development II: Adolescence</t>
  </si>
  <si>
    <t>FCSE 421</t>
  </si>
  <si>
    <t>Adult Education</t>
  </si>
  <si>
    <t>HDFS 441</t>
  </si>
  <si>
    <t xml:space="preserve">Research Methods II </t>
  </si>
  <si>
    <t>SPCM 201 or</t>
  </si>
  <si>
    <t>Interpersonal Communication</t>
  </si>
  <si>
    <t>HDFS 487</t>
  </si>
  <si>
    <t>Practicum Preparation</t>
  </si>
  <si>
    <t>EHS 309</t>
  </si>
  <si>
    <t>Interdisciplinary Group Processes</t>
  </si>
  <si>
    <t>Spring</t>
  </si>
  <si>
    <t>Senior Year Summer Courses</t>
  </si>
  <si>
    <t>HDFS 495</t>
  </si>
  <si>
    <t>Practicum</t>
  </si>
  <si>
    <t xml:space="preserve">Major Courses (Must earn a C or better in HDFS coursework.) </t>
  </si>
  <si>
    <t>SGR courses</t>
  </si>
  <si>
    <t>GR</t>
  </si>
  <si>
    <t>Early Experience</t>
  </si>
  <si>
    <t>SGR Goal 1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</si>
  <si>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</si>
  <si>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</si>
  <si>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</si>
  <si>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</si>
  <si>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</si>
  <si>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</si>
  <si>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Preparation for Practicum</t>
  </si>
  <si>
    <t>Supporting Coursework</t>
  </si>
  <si>
    <t>SGR Goal 5</t>
  </si>
  <si>
    <t>Mathematics (3 credits)</t>
  </si>
  <si>
    <t>SGR Goal 6</t>
  </si>
  <si>
    <t>Natural Sciences (6 credits)</t>
  </si>
  <si>
    <t>POLS 100 or</t>
  </si>
  <si>
    <t>Other Coursework:</t>
  </si>
  <si>
    <t>Composition I</t>
  </si>
  <si>
    <t>BIOL 101-101L</t>
  </si>
  <si>
    <t>Biology Survey and Lab</t>
  </si>
  <si>
    <t>Fundamentals of Speech</t>
  </si>
  <si>
    <t>Introduction to Sociology</t>
  </si>
  <si>
    <t>General Pscyhology</t>
  </si>
  <si>
    <t>Composition II</t>
  </si>
  <si>
    <t>Program Design, Implementation, and Evaluation</t>
  </si>
  <si>
    <t>Family Theories</t>
  </si>
  <si>
    <t>Human Development and Personality I: Childhood</t>
  </si>
  <si>
    <t>Spring or summer only</t>
  </si>
  <si>
    <t>Fall only</t>
  </si>
  <si>
    <t>Spring senior year</t>
  </si>
  <si>
    <t>Fall only, senior standing</t>
  </si>
  <si>
    <t>Fall only, HDFS 150 and HDFS 241 or permission</t>
  </si>
  <si>
    <t>Spring only, HDFS 341 or permission</t>
  </si>
  <si>
    <t>Spring or summer only, HDFS 337, HDFS 341, HDFS 355, HDFS 441, HDFS 487 and by department consent</t>
  </si>
  <si>
    <t>ENGL 201 or ENGL 283</t>
  </si>
  <si>
    <t>Spring or summer only, Jr or Sr. year</t>
  </si>
  <si>
    <t>HDFS 237</t>
  </si>
  <si>
    <t>HDFS 255</t>
  </si>
  <si>
    <t>HDFS 247</t>
  </si>
  <si>
    <t xml:space="preserve">HDFS 247 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</si>
  <si>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</si>
  <si>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</si>
  <si>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</si>
  <si>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</si>
  <si>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</si>
  <si>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</si>
  <si>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B.S. in Education and Human Sciences 
Major: Human Deveopment Family Studies 
2017-2018 Sample 4-Year Plan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</si>
  <si>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</si>
  <si>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</si>
  <si>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</si>
  <si>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</si>
  <si>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</si>
  <si>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</si>
  <si>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SOC 308 or </t>
  </si>
  <si>
    <t>EHS 119</t>
  </si>
  <si>
    <t>prereqs, HDFS 150 and HDFS 241 or permission</t>
  </si>
  <si>
    <t>prereq HDFS 341 or permission</t>
  </si>
  <si>
    <t>SPCM 470 Intercultural Communication</t>
  </si>
  <si>
    <t>FCSE 421 or</t>
  </si>
  <si>
    <t>CA 321  Consumer Needs &amp; Program Funding</t>
  </si>
  <si>
    <t>GERO 201</t>
  </si>
  <si>
    <t>Introduction to Gerontology</t>
  </si>
  <si>
    <t>Major Requirements</t>
  </si>
  <si>
    <t>EHS Seminar</t>
  </si>
  <si>
    <t>Second Year Fall Courses</t>
  </si>
  <si>
    <t>First Year Fall Courses</t>
  </si>
  <si>
    <t>First Year Spring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</si>
  <si>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</si>
  <si>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</si>
  <si>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</si>
  <si>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</si>
  <si>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</si>
  <si>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SPCM 201</t>
  </si>
  <si>
    <t>or SPCM 470 Intercultural Communication</t>
  </si>
  <si>
    <t>SOC 308</t>
  </si>
  <si>
    <t>POS 100</t>
  </si>
  <si>
    <t xml:space="preserve">or ECON 201 Principles of Microeconomics or Principles of ECON 202 Macroeconomic </t>
  </si>
  <si>
    <t>or CA 321 Consumer Needs &amp; Program Funding</t>
  </si>
  <si>
    <t>SGR #1</t>
  </si>
  <si>
    <t>ENGL 101, SGR #1</t>
  </si>
  <si>
    <t>SGR #2</t>
  </si>
  <si>
    <t xml:space="preserve">Professional Issues in Human Development and Family Studies </t>
  </si>
  <si>
    <t>fall only</t>
  </si>
  <si>
    <t>SOC 308 Spring only 
or STAT 281 Intro to Statistics</t>
  </si>
  <si>
    <t>Intro to Geronotology</t>
  </si>
  <si>
    <t>College of Education and Human Sciences Requirements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</si>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</sst>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Fill="1" applyBorder="1"/>
    <xf numFmtId="0" fontId="14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4" fillId="0" borderId="0" xfId="2" applyFont="1" applyFill="1" applyBorder="1" applyAlignment="1"/>
    <xf numFmtId="0" fontId="5" fillId="0" borderId="0" xfId="2" applyFont="1" applyFill="1" applyBorder="1" applyAlignment="1"/>
    <xf numFmtId="0" fontId="7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9" fillId="0" borderId="0" xfId="0" applyFont="1" applyFill="1" applyBorder="1"/>
    <xf numFmtId="0" fontId="5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right"/>
    </xf>
    <xf numFmtId="0" fontId="17" fillId="0" borderId="0" xfId="2" applyFont="1" applyFill="1" applyBorder="1" applyAlignment="1">
      <alignment horizontal="left" readingOrder="1"/>
    </xf>
    <xf numFmtId="0" fontId="17" fillId="0" borderId="0" xfId="2" applyFont="1" applyFill="1" applyBorder="1" applyAlignment="1">
      <alignment horizontal="center"/>
    </xf>
    <xf numFmtId="0" fontId="7" fillId="2" borderId="0" xfId="2" applyFont="1" applyFill="1" applyBorder="1"/>
    <xf numFmtId="0" fontId="11" fillId="0" borderId="0" xfId="2" applyFon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1" applyFont="1" applyFill="1" applyBorder="1"/>
    <xf numFmtId="0" fontId="14" fillId="0" borderId="0" xfId="2" applyFont="1" applyFill="1" applyBorder="1" applyAlignment="1">
      <alignment horizontal="left"/>
    </xf>
    <xf numFmtId="0" fontId="7" fillId="0" borderId="0" xfId="3" applyFont="1" applyFill="1" applyBorder="1"/>
    <xf numFmtId="0" fontId="14" fillId="0" borderId="0" xfId="0" quotePrefix="1" applyFont="1" applyFill="1" applyBorder="1" applyAlignment="1">
      <alignment horizontal="center"/>
    </xf>
    <xf numFmtId="0" fontId="14" fillId="0" borderId="0" xfId="1" quotePrefix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9" applyFont="1" applyFill="1" applyBorder="1"/>
    <xf numFmtId="0" fontId="20" fillId="0" borderId="0" xfId="0" applyFont="1" applyAlignment="1">
      <alignment vertical="center" wrapText="1"/>
    </xf>
    <xf numFmtId="0" fontId="9" fillId="0" borderId="0" xfId="9" applyFont="1" applyAlignment="1">
      <alignment horizontal="right"/>
    </xf>
    <xf numFmtId="0" fontId="9" fillId="0" borderId="1" xfId="9" applyFont="1" applyBorder="1" applyAlignment="1">
      <alignment horizontal="center" wrapText="1"/>
    </xf>
    <xf numFmtId="0" fontId="9" fillId="0" borderId="0" xfId="9" applyFont="1" applyAlignment="1">
      <alignment horizontal="right" wrapText="1"/>
    </xf>
    <xf numFmtId="0" fontId="20" fillId="0" borderId="0" xfId="0" applyFont="1"/>
    <xf numFmtId="2" fontId="22" fillId="0" borderId="2" xfId="9" applyNumberFormat="1" applyFont="1" applyBorder="1" applyAlignment="1">
      <alignment horizontal="center" wrapText="1"/>
    </xf>
    <xf numFmtId="0" fontId="7" fillId="0" borderId="0" xfId="9" applyFont="1" applyFill="1"/>
    <xf numFmtId="0" fontId="7" fillId="0" borderId="0" xfId="9" applyFont="1" applyFill="1" applyAlignment="1">
      <alignment horizontal="center"/>
    </xf>
    <xf numFmtId="2" fontId="11" fillId="0" borderId="0" xfId="9" applyNumberFormat="1" applyFont="1" applyBorder="1" applyAlignment="1">
      <alignment horizontal="center" wrapText="1"/>
    </xf>
    <xf numFmtId="0" fontId="9" fillId="0" borderId="0" xfId="9" applyFont="1" applyAlignment="1">
      <alignment horizontal="center" wrapText="1"/>
    </xf>
    <xf numFmtId="14" fontId="23" fillId="0" borderId="0" xfId="9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9" applyFont="1" applyFill="1" applyBorder="1" applyAlignment="1">
      <alignment horizontal="center"/>
    </xf>
    <xf numFmtId="0" fontId="7" fillId="0" borderId="0" xfId="9" applyFont="1" applyFill="1" applyAlignment="1">
      <alignment horizontal="left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0" xfId="9" applyFont="1" applyFill="1" applyBorder="1" applyAlignment="1">
      <alignment horizontal="right"/>
    </xf>
    <xf numFmtId="1" fontId="14" fillId="0" borderId="3" xfId="9" applyNumberFormat="1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7" xfId="1" applyFont="1" applyFill="1" applyBorder="1"/>
    <xf numFmtId="0" fontId="7" fillId="0" borderId="8" xfId="1" applyFont="1" applyFill="1" applyBorder="1" applyAlignment="1">
      <alignment horizontal="center"/>
    </xf>
    <xf numFmtId="0" fontId="13" fillId="0" borderId="7" xfId="0" applyFont="1" applyFill="1" applyBorder="1"/>
    <xf numFmtId="0" fontId="12" fillId="6" borderId="3" xfId="0" applyFont="1" applyFill="1" applyBorder="1"/>
    <xf numFmtId="0" fontId="12" fillId="5" borderId="3" xfId="0" applyFont="1" applyFill="1" applyBorder="1"/>
    <xf numFmtId="0" fontId="7" fillId="0" borderId="3" xfId="2" applyFont="1" applyFill="1" applyBorder="1"/>
    <xf numFmtId="0" fontId="7" fillId="0" borderId="3" xfId="3" applyFont="1" applyFill="1" applyBorder="1"/>
    <xf numFmtId="0" fontId="7" fillId="4" borderId="3" xfId="0" applyFont="1" applyFill="1" applyBorder="1" applyAlignment="1">
      <alignment wrapText="1"/>
    </xf>
    <xf numFmtId="0" fontId="14" fillId="0" borderId="3" xfId="2" applyFont="1" applyFill="1" applyBorder="1" applyAlignment="1">
      <alignment horizontal="center"/>
    </xf>
    <xf numFmtId="0" fontId="14" fillId="0" borderId="5" xfId="2" applyFont="1" applyFill="1" applyBorder="1" applyAlignment="1">
      <alignment horizontal="left"/>
    </xf>
    <xf numFmtId="0" fontId="14" fillId="0" borderId="6" xfId="2" applyFont="1" applyFill="1" applyBorder="1" applyAlignment="1">
      <alignment horizontal="left"/>
    </xf>
    <xf numFmtId="0" fontId="14" fillId="0" borderId="11" xfId="2" applyFont="1" applyFill="1" applyBorder="1" applyAlignment="1">
      <alignment horizontal="center"/>
    </xf>
    <xf numFmtId="0" fontId="12" fillId="0" borderId="3" xfId="0" applyFont="1" applyFill="1" applyBorder="1"/>
    <xf numFmtId="0" fontId="14" fillId="0" borderId="3" xfId="2" applyFont="1" applyFill="1" applyBorder="1" applyAlignment="1">
      <alignment horizontal="left"/>
    </xf>
    <xf numFmtId="0" fontId="15" fillId="0" borderId="0" xfId="9" applyFont="1" applyFill="1" applyBorder="1" applyAlignment="1"/>
    <xf numFmtId="0" fontId="7" fillId="0" borderId="7" xfId="1" applyFont="1" applyFill="1" applyBorder="1" applyAlignment="1">
      <alignment vertical="top"/>
    </xf>
    <xf numFmtId="0" fontId="15" fillId="0" borderId="7" xfId="9" applyFont="1" applyFill="1" applyBorder="1" applyAlignment="1"/>
    <xf numFmtId="0" fontId="15" fillId="0" borderId="8" xfId="9" applyFont="1" applyFill="1" applyBorder="1" applyAlignment="1"/>
    <xf numFmtId="0" fontId="7" fillId="0" borderId="9" xfId="2" applyFont="1" applyFill="1" applyBorder="1"/>
    <xf numFmtId="0" fontId="7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26" fillId="0" borderId="0" xfId="9" applyFont="1" applyFill="1" applyBorder="1" applyAlignment="1">
      <alignment horizontal="center" vertical="top" wrapText="1"/>
    </xf>
    <xf numFmtId="0" fontId="7" fillId="7" borderId="3" xfId="0" applyFont="1" applyFill="1" applyBorder="1"/>
    <xf numFmtId="0" fontId="7" fillId="7" borderId="3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14" fillId="0" borderId="5" xfId="2" applyFont="1" applyFill="1" applyBorder="1" applyAlignment="1">
      <alignment horizontal="left"/>
    </xf>
    <xf numFmtId="0" fontId="14" fillId="0" borderId="6" xfId="2" applyFont="1" applyFill="1" applyBorder="1" applyAlignment="1">
      <alignment horizontal="left"/>
    </xf>
    <xf numFmtId="0" fontId="7" fillId="0" borderId="5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25" fillId="0" borderId="7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5" fillId="0" borderId="8" xfId="3" applyFont="1" applyFill="1" applyBorder="1" applyAlignment="1">
      <alignment vertical="center"/>
    </xf>
    <xf numFmtId="0" fontId="7" fillId="7" borderId="3" xfId="1" applyFont="1" applyFill="1" applyBorder="1" applyAlignment="1">
      <alignment horizontal="left"/>
    </xf>
    <xf numFmtId="0" fontId="7" fillId="7" borderId="3" xfId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7" fillId="0" borderId="7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27" fillId="0" borderId="3" xfId="2" applyFont="1" applyFill="1" applyBorder="1" applyAlignment="1">
      <alignment horizontal="left"/>
    </xf>
    <xf numFmtId="0" fontId="28" fillId="4" borderId="3" xfId="0" applyFont="1" applyFill="1" applyBorder="1"/>
    <xf numFmtId="0" fontId="28" fillId="2" borderId="3" xfId="0" applyFont="1" applyFill="1" applyBorder="1"/>
    <xf numFmtId="0" fontId="28" fillId="0" borderId="0" xfId="2" applyFont="1" applyFill="1" applyBorder="1" applyAlignment="1">
      <alignment horizontal="left"/>
    </xf>
    <xf numFmtId="0" fontId="29" fillId="2" borderId="3" xfId="0" applyFont="1" applyFill="1" applyBorder="1"/>
    <xf numFmtId="0" fontId="28" fillId="5" borderId="3" xfId="0" applyFont="1" applyFill="1" applyBorder="1" applyAlignment="1">
      <alignment horizontal="left"/>
    </xf>
    <xf numFmtId="0" fontId="28" fillId="0" borderId="0" xfId="2" applyFont="1" applyFill="1" applyBorder="1"/>
    <xf numFmtId="0" fontId="28" fillId="0" borderId="3" xfId="2" quotePrefix="1" applyFont="1" applyFill="1" applyBorder="1" applyAlignment="1">
      <alignment horizontal="left"/>
    </xf>
    <xf numFmtId="0" fontId="28" fillId="0" borderId="3" xfId="2" applyFont="1" applyFill="1" applyBorder="1"/>
    <xf numFmtId="0" fontId="28" fillId="0" borderId="0" xfId="2" applyFont="1" applyFill="1" applyBorder="1" applyAlignment="1">
      <alignment horizontal="center"/>
    </xf>
    <xf numFmtId="0" fontId="28" fillId="4" borderId="3" xfId="0" applyFont="1" applyFill="1" applyBorder="1" applyAlignment="1">
      <alignment wrapText="1"/>
    </xf>
    <xf numFmtId="0" fontId="27" fillId="0" borderId="0" xfId="2" applyFont="1" applyFill="1" applyBorder="1" applyAlignment="1">
      <alignment horizontal="left"/>
    </xf>
    <xf numFmtId="0" fontId="28" fillId="0" borderId="3" xfId="2" applyFont="1" applyFill="1" applyBorder="1" applyAlignment="1">
      <alignment horizontal="left"/>
    </xf>
    <xf numFmtId="0" fontId="14" fillId="0" borderId="3" xfId="9" applyFont="1" applyFill="1" applyBorder="1" applyAlignment="1">
      <alignment horizontal="center"/>
    </xf>
    <xf numFmtId="0" fontId="26" fillId="0" borderId="0" xfId="9" applyFont="1" applyFill="1" applyBorder="1" applyAlignment="1">
      <alignment horizontal="center" vertical="top" wrapText="1"/>
    </xf>
    <xf numFmtId="0" fontId="9" fillId="0" borderId="0" xfId="9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8" fillId="0" borderId="1" xfId="9" applyFont="1" applyFill="1" applyBorder="1" applyAlignment="1">
      <alignment horizontal="center"/>
    </xf>
    <xf numFmtId="2" fontId="22" fillId="0" borderId="0" xfId="9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0" fontId="8" fillId="0" borderId="2" xfId="9" applyFont="1" applyFill="1" applyBorder="1" applyAlignment="1">
      <alignment horizontal="center"/>
    </xf>
    <xf numFmtId="0" fontId="7" fillId="3" borderId="0" xfId="2" applyFont="1" applyFill="1" applyBorder="1" applyAlignment="1">
      <alignment horizontal="left"/>
    </xf>
    <xf numFmtId="0" fontId="8" fillId="0" borderId="2" xfId="9" applyFont="1" applyBorder="1" applyAlignment="1">
      <alignment horizontal="center"/>
    </xf>
    <xf numFmtId="0" fontId="14" fillId="0" borderId="5" xfId="2" applyFont="1" applyFill="1" applyBorder="1" applyAlignment="1">
      <alignment horizontal="left"/>
    </xf>
    <xf numFmtId="0" fontId="14" fillId="0" borderId="6" xfId="2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1" xfId="9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5" fillId="0" borderId="0" xfId="9" applyFont="1" applyFill="1" applyBorder="1" applyAlignment="1">
      <alignment horizontal="center"/>
    </xf>
  </cellXfs>
  <cellStyles count="11">
    <cellStyle name="Followed Hyperlink" xfId="6" builtinId="9" hidden="1"/>
    <cellStyle name="Followed Hyperlink" xfId="5" builtinId="9" hidden="1"/>
    <cellStyle name="Followed Hyperlink" xfId="4" builtinId="9" hidden="1"/>
    <cellStyle name="Hyperlink" xfId="3" builtinId="8"/>
    <cellStyle name="Normal" xfId="0" builtinId="0"/>
    <cellStyle name="Normal 2" xfId="1"/>
    <cellStyle name="Normal 3" xfId="2"/>
    <cellStyle name="Normal 3 2" xfId="9"/>
    <cellStyle name="Normal 3 3" xfId="8"/>
    <cellStyle name="Normal 3 4" xfId="7"/>
    <cellStyle name="Normal 4" xfId="1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715680</xdr:colOff>
      <xdr:row>0</xdr:row>
      <xdr:rowOff>77697</xdr:rowOff>
    </xdr:from>
    <xdr:to>
      <xdr:col>2</xdr:col>
      <xdr:colOff>969625</xdr:colOff>
      <xdr:row>0</xdr:row>
      <xdr:rowOff>750795</xdr:rowOff>
    </xdr:to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07793" cy="673098"/>
        </a:xfrm>
        <a:prstGeom prst="rect">
          <a:avLst/>
        </a:prstGeom>
      </xdr:spPr>
    </xdr:pic>
    <xdr:clientData/>
  </xdr:twoCellAnchor>
  <xdr:oneCellAnchor>
    <xdr:from>
      <xdr:col>0</xdr:col>
      <xdr:colOff>166592</xdr:colOff>
      <xdr:row>39</xdr:row>
      <xdr:rowOff>167344</xdr:rowOff>
    </xdr:from>
    <xdr:ext cx="3707793" cy="673098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66592" y="9199285"/>
          <a:ext cx="3707793" cy="6730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www.sdstate.edu/van-d-and-barbara-b-fishback-honors" TargetMode="External"/><Relationship Id="rId5" Type="http://schemas.openxmlformats.org/officeDocument/2006/relationships/hyperlink" Target="http://www.sdstate.edu/van-d-and-barbara-b-fishback-honors." TargetMode="External"/><Relationship Id="rId4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94"/>
  <sheetViews>
    <sheetView tabSelected="1" zoomScale="115" zoomScaleNormal="115" zoomScaleSheetLayoutView="130" workbookViewId="0">
      <selection activeCell="A45" sqref="A45"/>
    </sheetView>
  </sheetViews>
  <sheetFormatPr defaultColWidth="9.140625" defaultRowHeight="18" customHeight="1" x14ac:dyDescent="0.2"/>
  <cols>
    <col min="1" max="1" width="12.42578125" style="3" customWidth="1"/>
    <col min="2" max="2" width="39.42578125" style="3" customWidth="1"/>
    <col min="3" max="3" width="30.42578125" style="3" customWidth="1"/>
    <col min="4" max="6" width="6.140625" style="1" customWidth="1"/>
    <col min="7" max="7" width="2.140625" style="1" customWidth="1"/>
    <col min="8" max="8" width="12.42578125" style="3" customWidth="1"/>
    <col min="9" max="9" width="39.42578125" style="3" customWidth="1"/>
    <col min="10" max="10" width="30.42578125" style="3" customWidth="1"/>
    <col min="11" max="13" width="6.14062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6" s="39" customFormat="1" ht="60.75" customHeight="1" x14ac:dyDescent="0.3">
      <c r="B1" s="137"/>
      <c r="C1" s="137"/>
      <c r="D1" s="139" t="s">
        <v>107</v>
      </c>
      <c r="E1" s="139"/>
      <c r="F1" s="139"/>
      <c r="G1" s="139"/>
      <c r="H1" s="139"/>
      <c r="I1" s="139"/>
      <c r="J1" s="139"/>
      <c r="K1" s="139"/>
      <c r="L1" s="139"/>
      <c r="M1" s="139"/>
      <c r="N1" s="40"/>
      <c r="O1" s="40"/>
    </row>
    <row r="2" spans="1:16" s="39" customFormat="1" ht="18.75" customHeight="1" x14ac:dyDescent="0.2">
      <c r="A2" s="41" t="s">
        <v>0</v>
      </c>
      <c r="B2" s="138"/>
      <c r="C2" s="138"/>
      <c r="D2" s="127" t="s">
        <v>101</v>
      </c>
      <c r="E2" s="128"/>
      <c r="F2" s="128"/>
      <c r="G2" s="128"/>
      <c r="H2" s="42"/>
      <c r="I2" s="43" t="s">
        <v>102</v>
      </c>
      <c r="J2" s="129"/>
      <c r="K2" s="129"/>
      <c r="L2" s="129"/>
      <c r="M2" s="129"/>
      <c r="O2" s="44"/>
    </row>
    <row r="3" spans="1:16" s="46" customFormat="1" ht="18.75" customHeight="1" x14ac:dyDescent="0.2">
      <c r="A3" s="41" t="s">
        <v>103</v>
      </c>
      <c r="B3" s="134"/>
      <c r="C3" s="134"/>
      <c r="D3" s="130" t="s">
        <v>1</v>
      </c>
      <c r="E3" s="131"/>
      <c r="F3" s="131"/>
      <c r="G3" s="131"/>
      <c r="H3" s="45">
        <v>2</v>
      </c>
      <c r="I3" s="43" t="s">
        <v>104</v>
      </c>
      <c r="J3" s="132"/>
      <c r="K3" s="132"/>
      <c r="L3" s="132"/>
      <c r="M3" s="132"/>
    </row>
    <row r="4" spans="1:16" s="46" customFormat="1" ht="18.75" customHeight="1" x14ac:dyDescent="0.25">
      <c r="A4" s="4"/>
      <c r="D4" s="47"/>
      <c r="E4" s="47"/>
      <c r="F4" s="47"/>
      <c r="G4" s="47"/>
      <c r="H4" s="48"/>
      <c r="I4" s="49"/>
      <c r="J4" s="49"/>
      <c r="K4" s="50"/>
      <c r="L4" s="51"/>
      <c r="M4" s="51"/>
    </row>
    <row r="5" spans="1:16" s="39" customFormat="1" ht="18.75" customHeight="1" x14ac:dyDescent="0.2">
      <c r="A5" s="7" t="s">
        <v>105</v>
      </c>
      <c r="B5" s="7"/>
      <c r="C5" s="32" t="s">
        <v>147</v>
      </c>
      <c r="D5" s="14">
        <f>SUM(D6,D10,D13,D17,D21,D24)</f>
        <v>30</v>
      </c>
      <c r="E5" s="14" t="s">
        <v>3</v>
      </c>
      <c r="F5" s="14" t="s">
        <v>61</v>
      </c>
      <c r="G5" s="52"/>
      <c r="H5" s="29" t="s">
        <v>146</v>
      </c>
      <c r="I5" s="29"/>
      <c r="J5" s="32" t="s">
        <v>147</v>
      </c>
      <c r="K5" s="35">
        <f>SUM(K6:K7)</f>
        <v>4</v>
      </c>
      <c r="L5" s="14" t="s">
        <v>3</v>
      </c>
      <c r="M5" s="14" t="s">
        <v>61</v>
      </c>
    </row>
    <row r="6" spans="1:16" s="46" customFormat="1" ht="18.75" customHeight="1" x14ac:dyDescent="0.25">
      <c r="A6" s="6" t="s">
        <v>63</v>
      </c>
      <c r="B6" s="6" t="s">
        <v>106</v>
      </c>
      <c r="D6" s="14">
        <v>6</v>
      </c>
      <c r="G6" s="53"/>
      <c r="H6" s="105" t="s">
        <v>115</v>
      </c>
      <c r="I6" s="105" t="s">
        <v>124</v>
      </c>
      <c r="J6" s="105"/>
      <c r="K6" s="106">
        <v>2</v>
      </c>
      <c r="L6" s="107"/>
      <c r="M6" s="66"/>
      <c r="N6" s="54"/>
    </row>
    <row r="7" spans="1:16" s="46" customFormat="1" ht="18.75" customHeight="1" x14ac:dyDescent="0.25">
      <c r="A7" s="55" t="s">
        <v>4</v>
      </c>
      <c r="B7" s="55" t="s">
        <v>78</v>
      </c>
      <c r="C7" s="56"/>
      <c r="D7" s="57">
        <v>3</v>
      </c>
      <c r="E7" s="57"/>
      <c r="F7" s="57"/>
      <c r="G7" s="53"/>
      <c r="H7" s="105" t="s">
        <v>53</v>
      </c>
      <c r="I7" s="105" t="s">
        <v>54</v>
      </c>
      <c r="J7" s="105"/>
      <c r="K7" s="106">
        <v>2</v>
      </c>
      <c r="L7" s="107"/>
      <c r="M7" s="66"/>
      <c r="N7" s="54"/>
    </row>
    <row r="8" spans="1:16" ht="18.75" customHeight="1" x14ac:dyDescent="0.2">
      <c r="A8" s="55" t="s">
        <v>29</v>
      </c>
      <c r="B8" s="55" t="s">
        <v>84</v>
      </c>
      <c r="C8" s="58" t="s">
        <v>4</v>
      </c>
      <c r="D8" s="57">
        <v>3</v>
      </c>
      <c r="E8" s="57"/>
      <c r="F8" s="57"/>
      <c r="G8" s="30"/>
      <c r="H8" s="29" t="s">
        <v>123</v>
      </c>
      <c r="K8" s="1">
        <f>SUM(K9:K23)</f>
        <v>45</v>
      </c>
    </row>
    <row r="9" spans="1:16" ht="18.75" customHeight="1" x14ac:dyDescent="0.2">
      <c r="A9" s="12"/>
      <c r="B9" s="12"/>
      <c r="C9" s="9"/>
      <c r="D9" s="5"/>
      <c r="E9" s="5"/>
      <c r="F9" s="5"/>
      <c r="G9" s="30"/>
      <c r="H9" s="59" t="s">
        <v>17</v>
      </c>
      <c r="I9" s="59" t="s">
        <v>62</v>
      </c>
      <c r="J9" s="60"/>
      <c r="K9" s="61">
        <v>2</v>
      </c>
      <c r="L9" s="61"/>
      <c r="M9" s="61"/>
    </row>
    <row r="10" spans="1:16" s="11" customFormat="1" ht="18.75" customHeight="1" x14ac:dyDescent="0.25">
      <c r="A10" s="29" t="s">
        <v>64</v>
      </c>
      <c r="B10" s="29" t="s">
        <v>65</v>
      </c>
      <c r="C10" s="13"/>
      <c r="D10" s="34">
        <f>D11</f>
        <v>3</v>
      </c>
      <c r="E10" s="14"/>
      <c r="F10" s="5"/>
      <c r="G10" s="8"/>
      <c r="H10" s="59" t="s">
        <v>16</v>
      </c>
      <c r="I10" s="59" t="s">
        <v>87</v>
      </c>
      <c r="J10" s="59"/>
      <c r="K10" s="61">
        <v>3</v>
      </c>
      <c r="L10" s="61"/>
      <c r="M10" s="61"/>
      <c r="N10" s="10"/>
      <c r="O10" s="10"/>
      <c r="P10" s="10"/>
    </row>
    <row r="11" spans="1:16" s="12" customFormat="1" ht="18.75" customHeight="1" x14ac:dyDescent="0.2">
      <c r="A11" s="55" t="s">
        <v>11</v>
      </c>
      <c r="B11" s="55" t="s">
        <v>81</v>
      </c>
      <c r="C11" s="56"/>
      <c r="D11" s="57">
        <v>3</v>
      </c>
      <c r="E11" s="57"/>
      <c r="F11" s="57"/>
      <c r="G11" s="5"/>
      <c r="H11" s="59" t="s">
        <v>97</v>
      </c>
      <c r="I11" s="59" t="s">
        <v>44</v>
      </c>
      <c r="J11" s="59"/>
      <c r="K11" s="61">
        <v>3</v>
      </c>
      <c r="L11" s="61"/>
      <c r="M11" s="61"/>
      <c r="N11" s="5"/>
      <c r="O11" s="9"/>
    </row>
    <row r="12" spans="1:16" s="12" customFormat="1" ht="18.75" customHeight="1" x14ac:dyDescent="0.2">
      <c r="C12" s="9"/>
      <c r="D12" s="5"/>
      <c r="E12" s="5"/>
      <c r="F12" s="5"/>
      <c r="G12" s="5"/>
      <c r="H12" s="59" t="s">
        <v>20</v>
      </c>
      <c r="I12" s="59" t="s">
        <v>21</v>
      </c>
      <c r="J12" s="60"/>
      <c r="K12" s="61">
        <v>3</v>
      </c>
      <c r="L12" s="61"/>
      <c r="M12" s="61"/>
      <c r="N12" s="5"/>
      <c r="O12" s="9"/>
    </row>
    <row r="13" spans="1:16" s="12" customFormat="1" ht="18.75" customHeight="1" x14ac:dyDescent="0.2">
      <c r="A13" s="29" t="s">
        <v>66</v>
      </c>
      <c r="B13" s="29" t="s">
        <v>67</v>
      </c>
      <c r="C13" s="28"/>
      <c r="D13" s="34">
        <f>SUM(D14:D15)</f>
        <v>6</v>
      </c>
      <c r="E13" s="14"/>
      <c r="F13" s="5"/>
      <c r="G13" s="5"/>
      <c r="H13" s="59" t="s">
        <v>99</v>
      </c>
      <c r="I13" s="59" t="s">
        <v>35</v>
      </c>
      <c r="J13" s="60"/>
      <c r="K13" s="61">
        <v>3</v>
      </c>
      <c r="L13" s="61"/>
      <c r="M13" s="61"/>
      <c r="N13" s="5"/>
      <c r="O13" s="9"/>
    </row>
    <row r="14" spans="1:16" s="12" customFormat="1" ht="18.75" customHeight="1" x14ac:dyDescent="0.2">
      <c r="A14" s="55" t="s">
        <v>12</v>
      </c>
      <c r="B14" s="55" t="s">
        <v>83</v>
      </c>
      <c r="C14" s="56"/>
      <c r="D14" s="57">
        <v>3</v>
      </c>
      <c r="E14" s="57"/>
      <c r="F14" s="57"/>
      <c r="G14" s="5"/>
      <c r="H14" s="59" t="s">
        <v>22</v>
      </c>
      <c r="I14" s="59" t="s">
        <v>23</v>
      </c>
      <c r="J14" s="60" t="s">
        <v>88</v>
      </c>
      <c r="K14" s="61">
        <v>3</v>
      </c>
      <c r="L14" s="61"/>
      <c r="M14" s="61"/>
      <c r="N14" s="5"/>
      <c r="O14" s="9"/>
    </row>
    <row r="15" spans="1:16" s="12" customFormat="1" ht="18.75" customHeight="1" x14ac:dyDescent="0.2">
      <c r="A15" s="55" t="s">
        <v>5</v>
      </c>
      <c r="B15" s="55" t="s">
        <v>82</v>
      </c>
      <c r="C15" s="56"/>
      <c r="D15" s="57">
        <v>3</v>
      </c>
      <c r="E15" s="57"/>
      <c r="F15" s="57"/>
      <c r="G15" s="5"/>
      <c r="H15" s="62" t="s">
        <v>98</v>
      </c>
      <c r="I15" s="62" t="s">
        <v>85</v>
      </c>
      <c r="J15" s="63" t="s">
        <v>117</v>
      </c>
      <c r="K15" s="64">
        <v>3</v>
      </c>
      <c r="L15" s="64"/>
      <c r="M15" s="64"/>
      <c r="N15" s="5"/>
      <c r="O15" s="9"/>
    </row>
    <row r="16" spans="1:16" s="12" customFormat="1" ht="18.75" customHeight="1" x14ac:dyDescent="0.2">
      <c r="C16" s="9"/>
      <c r="D16" s="5"/>
      <c r="E16" s="5"/>
      <c r="F16" s="5"/>
      <c r="G16" s="5"/>
      <c r="H16" s="62" t="s">
        <v>32</v>
      </c>
      <c r="I16" s="62" t="s">
        <v>86</v>
      </c>
      <c r="J16" s="63" t="s">
        <v>116</v>
      </c>
      <c r="K16" s="64">
        <v>3</v>
      </c>
      <c r="L16" s="64"/>
      <c r="M16" s="64"/>
      <c r="N16" s="5"/>
      <c r="O16" s="9"/>
    </row>
    <row r="17" spans="1:15" s="12" customFormat="1" ht="18.75" customHeight="1" x14ac:dyDescent="0.2">
      <c r="A17" s="29" t="s">
        <v>68</v>
      </c>
      <c r="B17" s="29" t="s">
        <v>69</v>
      </c>
      <c r="C17" s="28"/>
      <c r="D17" s="34">
        <f>SUM(D18:D19)</f>
        <v>6</v>
      </c>
      <c r="E17" s="14"/>
      <c r="F17" s="5"/>
      <c r="G17" s="5"/>
      <c r="H17" s="59" t="s">
        <v>33</v>
      </c>
      <c r="I17" s="59" t="s">
        <v>34</v>
      </c>
      <c r="J17" s="60" t="s">
        <v>96</v>
      </c>
      <c r="K17" s="61">
        <v>3</v>
      </c>
      <c r="L17" s="61"/>
      <c r="M17" s="61"/>
      <c r="N17" s="5"/>
      <c r="O17" s="9"/>
    </row>
    <row r="18" spans="1:15" s="12" customFormat="1" ht="18.75" customHeight="1" x14ac:dyDescent="0.2">
      <c r="A18" s="55" t="s">
        <v>14</v>
      </c>
      <c r="B18" s="55" t="s">
        <v>30</v>
      </c>
      <c r="C18" s="55"/>
      <c r="D18" s="57">
        <v>3</v>
      </c>
      <c r="E18" s="57"/>
      <c r="F18" s="57"/>
      <c r="G18" s="5"/>
      <c r="H18" s="59" t="s">
        <v>36</v>
      </c>
      <c r="I18" s="59" t="s">
        <v>37</v>
      </c>
      <c r="J18" s="60" t="s">
        <v>90</v>
      </c>
      <c r="K18" s="61">
        <v>3</v>
      </c>
      <c r="L18" s="61"/>
      <c r="M18" s="61"/>
      <c r="N18" s="5"/>
      <c r="O18" s="9"/>
    </row>
    <row r="19" spans="1:15" s="12" customFormat="1" ht="18.75" customHeight="1" x14ac:dyDescent="0.2">
      <c r="A19" s="55" t="s">
        <v>14</v>
      </c>
      <c r="B19" s="55" t="s">
        <v>30</v>
      </c>
      <c r="C19" s="55"/>
      <c r="D19" s="57">
        <v>3</v>
      </c>
      <c r="E19" s="57"/>
      <c r="F19" s="57"/>
      <c r="G19" s="5"/>
      <c r="H19" s="59" t="s">
        <v>40</v>
      </c>
      <c r="I19" s="59" t="s">
        <v>41</v>
      </c>
      <c r="J19" s="60" t="s">
        <v>90</v>
      </c>
      <c r="K19" s="61">
        <v>3</v>
      </c>
      <c r="L19" s="61"/>
      <c r="M19" s="61"/>
      <c r="N19" s="5"/>
      <c r="O19" s="9"/>
    </row>
    <row r="20" spans="1:15" s="12" customFormat="1" ht="18.75" customHeight="1" x14ac:dyDescent="0.2">
      <c r="C20" s="9"/>
      <c r="D20" s="5"/>
      <c r="E20" s="5"/>
      <c r="F20" s="5"/>
      <c r="G20" s="5"/>
      <c r="H20" s="59" t="s">
        <v>47</v>
      </c>
      <c r="I20" s="59" t="s">
        <v>142</v>
      </c>
      <c r="J20" s="60" t="s">
        <v>91</v>
      </c>
      <c r="K20" s="61">
        <v>3</v>
      </c>
      <c r="L20" s="61"/>
      <c r="M20" s="61"/>
      <c r="N20" s="5"/>
      <c r="O20" s="9"/>
    </row>
    <row r="21" spans="1:15" s="12" customFormat="1" ht="18.75" customHeight="1" x14ac:dyDescent="0.2">
      <c r="A21" s="29" t="s">
        <v>72</v>
      </c>
      <c r="B21" s="29" t="s">
        <v>73</v>
      </c>
      <c r="C21" s="13"/>
      <c r="D21" s="34">
        <f>D22</f>
        <v>3</v>
      </c>
      <c r="E21" s="14"/>
      <c r="F21" s="5"/>
      <c r="H21" s="59" t="s">
        <v>51</v>
      </c>
      <c r="I21" s="59" t="s">
        <v>70</v>
      </c>
      <c r="J21" s="59"/>
      <c r="K21" s="61">
        <v>1</v>
      </c>
      <c r="L21" s="61"/>
      <c r="M21" s="61"/>
      <c r="N21" s="5"/>
      <c r="O21" s="9"/>
    </row>
    <row r="22" spans="1:15" s="12" customFormat="1" ht="24" customHeight="1" x14ac:dyDescent="0.2">
      <c r="A22" s="55" t="s">
        <v>8</v>
      </c>
      <c r="B22" s="55" t="s">
        <v>9</v>
      </c>
      <c r="C22" s="56"/>
      <c r="D22" s="57">
        <v>3</v>
      </c>
      <c r="E22" s="57"/>
      <c r="F22" s="57"/>
      <c r="G22" s="5"/>
      <c r="H22" s="59" t="s">
        <v>57</v>
      </c>
      <c r="I22" s="59" t="s">
        <v>58</v>
      </c>
      <c r="J22" s="78" t="s">
        <v>94</v>
      </c>
      <c r="K22" s="61">
        <v>6</v>
      </c>
      <c r="L22" s="61"/>
      <c r="M22" s="61"/>
      <c r="N22" s="5"/>
      <c r="O22" s="9"/>
    </row>
    <row r="23" spans="1:15" s="12" customFormat="1" ht="18.75" customHeight="1" x14ac:dyDescent="0.2">
      <c r="C23" s="9"/>
      <c r="D23" s="5"/>
      <c r="E23" s="5"/>
      <c r="F23" s="5"/>
      <c r="G23" s="5"/>
      <c r="H23" s="59" t="s">
        <v>49</v>
      </c>
      <c r="I23" s="59" t="s">
        <v>50</v>
      </c>
      <c r="J23" s="59" t="s">
        <v>118</v>
      </c>
      <c r="K23" s="61">
        <v>3</v>
      </c>
      <c r="L23" s="61"/>
      <c r="M23" s="61"/>
      <c r="N23" s="5"/>
      <c r="O23" s="9"/>
    </row>
    <row r="24" spans="1:15" s="12" customFormat="1" ht="18.75" customHeight="1" x14ac:dyDescent="0.2">
      <c r="A24" s="29" t="s">
        <v>74</v>
      </c>
      <c r="B24" s="29" t="s">
        <v>75</v>
      </c>
      <c r="C24" s="13"/>
      <c r="D24" s="34">
        <f>SUM(D25:D26)</f>
        <v>6</v>
      </c>
      <c r="E24" s="14"/>
      <c r="F24" s="5"/>
      <c r="G24" s="5"/>
      <c r="H24" s="7" t="s">
        <v>71</v>
      </c>
      <c r="J24" s="9"/>
      <c r="K24" s="14">
        <f>SUM(K25:K30)</f>
        <v>18</v>
      </c>
      <c r="L24" s="5"/>
      <c r="M24" s="5"/>
      <c r="N24" s="5"/>
      <c r="O24" s="9"/>
    </row>
    <row r="25" spans="1:15" s="12" customFormat="1" ht="18.75" customHeight="1" x14ac:dyDescent="0.2">
      <c r="A25" s="55" t="s">
        <v>79</v>
      </c>
      <c r="B25" s="55" t="s">
        <v>80</v>
      </c>
      <c r="C25" s="56"/>
      <c r="D25" s="57">
        <v>3</v>
      </c>
      <c r="E25" s="57"/>
      <c r="F25" s="57"/>
      <c r="G25" s="5"/>
      <c r="H25" s="62" t="s">
        <v>38</v>
      </c>
      <c r="I25" s="62" t="s">
        <v>39</v>
      </c>
      <c r="J25" s="63"/>
      <c r="K25" s="64">
        <v>3</v>
      </c>
      <c r="L25" s="64"/>
      <c r="M25" s="64"/>
      <c r="N25" s="5"/>
      <c r="O25" s="9"/>
    </row>
    <row r="26" spans="1:15" s="12" customFormat="1" ht="18.75" customHeight="1" x14ac:dyDescent="0.2">
      <c r="A26" s="55" t="s">
        <v>24</v>
      </c>
      <c r="B26" s="55" t="s">
        <v>25</v>
      </c>
      <c r="C26" s="55"/>
      <c r="D26" s="57">
        <v>3</v>
      </c>
      <c r="E26" s="57"/>
      <c r="F26" s="57"/>
      <c r="G26" s="5"/>
      <c r="H26" s="59" t="s">
        <v>119</v>
      </c>
      <c r="I26" s="59" t="s">
        <v>46</v>
      </c>
      <c r="J26" s="59" t="s">
        <v>120</v>
      </c>
      <c r="K26" s="61">
        <v>3</v>
      </c>
      <c r="L26" s="61"/>
      <c r="M26" s="61"/>
      <c r="N26" s="5"/>
      <c r="O26" s="9"/>
    </row>
    <row r="27" spans="1:15" s="12" customFormat="1" ht="18.75" customHeight="1" x14ac:dyDescent="0.2">
      <c r="G27" s="5"/>
      <c r="H27" s="59" t="s">
        <v>121</v>
      </c>
      <c r="I27" s="59" t="s">
        <v>122</v>
      </c>
      <c r="J27" s="59"/>
      <c r="K27" s="61">
        <v>3</v>
      </c>
      <c r="L27" s="61"/>
      <c r="M27" s="61"/>
      <c r="N27" s="5"/>
      <c r="O27" s="9"/>
    </row>
    <row r="28" spans="1:15" s="12" customFormat="1" ht="18.75" customHeight="1" x14ac:dyDescent="0.2">
      <c r="A28" s="69" t="s">
        <v>110</v>
      </c>
      <c r="B28" s="5"/>
      <c r="C28" s="5"/>
      <c r="D28" s="70"/>
      <c r="E28" s="5"/>
      <c r="F28" s="5"/>
      <c r="G28" s="5"/>
      <c r="H28" s="59" t="s">
        <v>76</v>
      </c>
      <c r="I28" s="59" t="s">
        <v>26</v>
      </c>
      <c r="J28" s="59" t="s">
        <v>27</v>
      </c>
      <c r="K28" s="61">
        <v>3</v>
      </c>
      <c r="L28" s="61"/>
      <c r="M28" s="61"/>
      <c r="N28" s="5"/>
      <c r="O28" s="9"/>
    </row>
    <row r="29" spans="1:15" s="12" customFormat="1" ht="18.75" customHeight="1" x14ac:dyDescent="0.2">
      <c r="A29" s="99" t="s">
        <v>111</v>
      </c>
      <c r="B29" s="100"/>
      <c r="C29" s="100"/>
      <c r="D29" s="100"/>
      <c r="E29" s="100"/>
      <c r="F29" s="101"/>
      <c r="G29" s="5"/>
      <c r="H29" s="62" t="s">
        <v>42</v>
      </c>
      <c r="I29" s="62" t="s">
        <v>43</v>
      </c>
      <c r="J29" s="63" t="s">
        <v>89</v>
      </c>
      <c r="K29" s="64">
        <v>3</v>
      </c>
      <c r="L29" s="64"/>
      <c r="M29" s="64"/>
      <c r="N29" s="5"/>
      <c r="O29" s="9"/>
    </row>
    <row r="30" spans="1:15" s="12" customFormat="1" ht="22.5" customHeight="1" x14ac:dyDescent="0.2">
      <c r="A30" s="102" t="s">
        <v>112</v>
      </c>
      <c r="B30" s="103"/>
      <c r="C30" s="103"/>
      <c r="D30" s="103"/>
      <c r="E30" s="103"/>
      <c r="F30" s="104"/>
      <c r="G30" s="5"/>
      <c r="H30" s="59" t="s">
        <v>114</v>
      </c>
      <c r="I30" s="59" t="s">
        <v>48</v>
      </c>
      <c r="J30" s="78" t="s">
        <v>144</v>
      </c>
      <c r="K30" s="61">
        <v>3</v>
      </c>
      <c r="L30" s="61"/>
      <c r="M30" s="61"/>
      <c r="N30" s="5"/>
      <c r="O30" s="9"/>
    </row>
    <row r="31" spans="1:15" s="12" customFormat="1" ht="18.75" customHeight="1" x14ac:dyDescent="0.2">
      <c r="A31" s="71"/>
      <c r="B31" s="16"/>
      <c r="C31" s="17"/>
      <c r="D31" s="15"/>
      <c r="E31" s="15"/>
      <c r="F31" s="72"/>
      <c r="G31" s="5"/>
      <c r="H31" s="59"/>
      <c r="I31" s="59"/>
      <c r="J31" s="59"/>
      <c r="K31" s="61"/>
      <c r="L31" s="61"/>
      <c r="M31" s="61"/>
      <c r="N31" s="5"/>
      <c r="O31" s="9"/>
    </row>
    <row r="32" spans="1:15" s="12" customFormat="1" ht="18.75" customHeight="1" x14ac:dyDescent="0.2">
      <c r="A32" s="73"/>
      <c r="B32" s="13"/>
      <c r="C32" s="18"/>
      <c r="D32" s="35"/>
      <c r="E32" s="36"/>
      <c r="F32" s="72"/>
      <c r="G32" s="5"/>
      <c r="H32" s="31" t="s">
        <v>77</v>
      </c>
      <c r="I32" s="31"/>
      <c r="J32" s="18"/>
      <c r="K32" s="35">
        <f>K33</f>
        <v>23</v>
      </c>
      <c r="L32" s="36"/>
      <c r="M32" s="15"/>
      <c r="N32" s="5"/>
      <c r="O32" s="9"/>
    </row>
    <row r="33" spans="1:15" s="12" customFormat="1" ht="18.75" customHeight="1" x14ac:dyDescent="0.2">
      <c r="A33" s="71"/>
      <c r="B33" s="16"/>
      <c r="C33" s="16"/>
      <c r="D33" s="15"/>
      <c r="E33" s="15"/>
      <c r="F33" s="72"/>
      <c r="G33" s="5"/>
      <c r="H33" s="65"/>
      <c r="I33" s="65" t="s">
        <v>28</v>
      </c>
      <c r="J33" s="65"/>
      <c r="K33" s="66">
        <v>23</v>
      </c>
      <c r="L33" s="66"/>
      <c r="M33" s="66"/>
      <c r="N33" s="5"/>
      <c r="O33" s="9"/>
    </row>
    <row r="34" spans="1:15" s="12" customFormat="1" ht="18.75" customHeight="1" x14ac:dyDescent="0.2">
      <c r="A34" s="86"/>
      <c r="B34" s="16"/>
      <c r="C34" s="17"/>
      <c r="D34" s="15"/>
      <c r="E34" s="15"/>
      <c r="F34" s="72"/>
      <c r="G34" s="5"/>
      <c r="H34" s="65"/>
      <c r="I34" s="65"/>
      <c r="J34" s="65"/>
      <c r="K34" s="66"/>
      <c r="L34" s="66"/>
      <c r="M34" s="66"/>
      <c r="N34" s="5"/>
      <c r="O34" s="9"/>
    </row>
    <row r="35" spans="1:15" s="12" customFormat="1" ht="18.75" customHeight="1" x14ac:dyDescent="0.2">
      <c r="A35" s="87"/>
      <c r="B35" s="85"/>
      <c r="C35" s="85"/>
      <c r="D35" s="85"/>
      <c r="E35" s="85"/>
      <c r="F35" s="88"/>
      <c r="G35" s="5"/>
      <c r="H35" s="65"/>
      <c r="I35" s="65"/>
      <c r="J35" s="65"/>
      <c r="K35" s="66"/>
      <c r="L35" s="66"/>
      <c r="M35" s="66"/>
      <c r="N35" s="5"/>
      <c r="O35" s="9"/>
    </row>
    <row r="36" spans="1:15" s="12" customFormat="1" ht="18.75" customHeight="1" x14ac:dyDescent="0.2">
      <c r="A36" s="108"/>
      <c r="B36" s="3"/>
      <c r="C36" s="3"/>
      <c r="D36" s="1"/>
      <c r="E36" s="1"/>
      <c r="F36" s="109"/>
      <c r="G36" s="5"/>
      <c r="N36" s="5"/>
      <c r="O36" s="9"/>
    </row>
    <row r="37" spans="1:15" s="12" customFormat="1" ht="18.75" customHeight="1" x14ac:dyDescent="0.2">
      <c r="A37" s="110"/>
      <c r="F37" s="111"/>
      <c r="G37" s="85"/>
      <c r="J37" s="67" t="s">
        <v>109</v>
      </c>
      <c r="K37" s="68">
        <v>120</v>
      </c>
      <c r="O37" s="9"/>
    </row>
    <row r="38" spans="1:15" s="12" customFormat="1" ht="18.75" customHeight="1" x14ac:dyDescent="0.2">
      <c r="A38" s="89"/>
      <c r="B38" s="90"/>
      <c r="C38" s="90"/>
      <c r="D38" s="91"/>
      <c r="E38" s="91"/>
      <c r="F38" s="92"/>
      <c r="G38" s="85"/>
      <c r="O38" s="9"/>
    </row>
    <row r="39" spans="1:15" s="12" customFormat="1" ht="18.75" customHeight="1" x14ac:dyDescent="0.2">
      <c r="A39" s="140" t="s">
        <v>108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O39" s="9"/>
    </row>
    <row r="40" spans="1:15" s="12" customFormat="1" ht="67.5" customHeight="1" x14ac:dyDescent="0.3">
      <c r="A40" s="39"/>
      <c r="B40" s="137"/>
      <c r="C40" s="137"/>
      <c r="D40" s="139" t="s">
        <v>107</v>
      </c>
      <c r="E40" s="139"/>
      <c r="F40" s="139"/>
      <c r="G40" s="139"/>
      <c r="H40" s="139"/>
      <c r="I40" s="139"/>
      <c r="J40" s="139"/>
      <c r="K40" s="139"/>
      <c r="L40" s="139"/>
      <c r="M40" s="139"/>
      <c r="O40" s="9"/>
    </row>
    <row r="41" spans="1:15" s="39" customFormat="1" ht="18.75" customHeight="1" x14ac:dyDescent="0.2">
      <c r="A41" s="41" t="s">
        <v>0</v>
      </c>
      <c r="B41" s="138"/>
      <c r="C41" s="138"/>
      <c r="D41" s="127" t="s">
        <v>101</v>
      </c>
      <c r="E41" s="128"/>
      <c r="F41" s="128"/>
      <c r="G41" s="128"/>
      <c r="H41" s="42"/>
      <c r="I41" s="43" t="s">
        <v>102</v>
      </c>
      <c r="J41" s="129"/>
      <c r="K41" s="129"/>
      <c r="L41" s="129"/>
      <c r="M41" s="129"/>
      <c r="O41" s="44"/>
    </row>
    <row r="42" spans="1:15" s="46" customFormat="1" ht="18.75" customHeight="1" x14ac:dyDescent="0.2">
      <c r="A42" s="41" t="s">
        <v>103</v>
      </c>
      <c r="B42" s="134"/>
      <c r="C42" s="134"/>
      <c r="D42" s="130" t="s">
        <v>1</v>
      </c>
      <c r="E42" s="131"/>
      <c r="F42" s="131"/>
      <c r="G42" s="131"/>
      <c r="H42" s="45">
        <v>2</v>
      </c>
      <c r="I42" s="43" t="s">
        <v>104</v>
      </c>
      <c r="J42" s="132"/>
      <c r="K42" s="132"/>
      <c r="L42" s="132"/>
      <c r="M42" s="132"/>
    </row>
    <row r="43" spans="1:15" s="46" customFormat="1" ht="18.75" customHeight="1" x14ac:dyDescent="0.25">
      <c r="A43" s="4"/>
      <c r="D43" s="47"/>
      <c r="E43" s="47"/>
      <c r="F43" s="47"/>
      <c r="G43" s="96"/>
      <c r="H43" s="42"/>
      <c r="I43" s="43"/>
      <c r="J43" s="129"/>
      <c r="K43" s="129"/>
      <c r="L43" s="129"/>
      <c r="M43" s="129"/>
    </row>
    <row r="44" spans="1:15" s="46" customFormat="1" ht="19.5" customHeight="1" x14ac:dyDescent="0.2">
      <c r="A44" s="135" t="s">
        <v>126</v>
      </c>
      <c r="B44" s="136"/>
      <c r="C44" s="84" t="s">
        <v>147</v>
      </c>
      <c r="D44" s="79" t="s">
        <v>2</v>
      </c>
      <c r="E44" s="79" t="s">
        <v>3</v>
      </c>
      <c r="F44" s="79" t="s">
        <v>61</v>
      </c>
      <c r="G44" s="47"/>
      <c r="H44" s="97" t="s">
        <v>127</v>
      </c>
      <c r="I44" s="98"/>
      <c r="J44" s="84" t="s">
        <v>147</v>
      </c>
      <c r="K44" s="79" t="s">
        <v>2</v>
      </c>
      <c r="L44" s="79" t="s">
        <v>3</v>
      </c>
      <c r="M44" s="79" t="s">
        <v>61</v>
      </c>
    </row>
    <row r="45" spans="1:15" s="12" customFormat="1" ht="19.5" customHeight="1" x14ac:dyDescent="0.2">
      <c r="A45" s="83" t="s">
        <v>115</v>
      </c>
      <c r="B45" s="83" t="s">
        <v>124</v>
      </c>
      <c r="C45" s="112"/>
      <c r="D45" s="22">
        <v>2</v>
      </c>
      <c r="E45" s="22"/>
      <c r="F45" s="22"/>
      <c r="G45" s="37"/>
      <c r="H45" s="74" t="s">
        <v>79</v>
      </c>
      <c r="I45" s="74" t="s">
        <v>19</v>
      </c>
      <c r="J45" s="114" t="s">
        <v>24</v>
      </c>
      <c r="K45" s="57">
        <v>3</v>
      </c>
      <c r="L45" s="57"/>
      <c r="M45" s="57"/>
      <c r="N45" s="5"/>
      <c r="O45" s="9"/>
    </row>
    <row r="46" spans="1:15" ht="19.5" customHeight="1" x14ac:dyDescent="0.2">
      <c r="A46" s="75" t="s">
        <v>17</v>
      </c>
      <c r="B46" s="75" t="s">
        <v>18</v>
      </c>
      <c r="C46" s="113"/>
      <c r="D46" s="61">
        <v>2</v>
      </c>
      <c r="E46" s="61"/>
      <c r="F46" s="61"/>
      <c r="G46" s="3"/>
      <c r="H46" s="74" t="s">
        <v>4</v>
      </c>
      <c r="I46" s="74" t="s">
        <v>78</v>
      </c>
      <c r="J46" s="114" t="s">
        <v>139</v>
      </c>
      <c r="K46" s="57">
        <v>3</v>
      </c>
      <c r="L46" s="57"/>
      <c r="M46" s="57"/>
    </row>
    <row r="47" spans="1:15" ht="19.5" customHeight="1" x14ac:dyDescent="0.2">
      <c r="A47" s="74" t="s">
        <v>14</v>
      </c>
      <c r="B47" s="74" t="s">
        <v>15</v>
      </c>
      <c r="C47" s="114"/>
      <c r="D47" s="57">
        <v>3</v>
      </c>
      <c r="E47" s="57"/>
      <c r="F47" s="57"/>
      <c r="H47" s="59" t="s">
        <v>16</v>
      </c>
      <c r="I47" s="59" t="s">
        <v>87</v>
      </c>
      <c r="J47" s="113"/>
      <c r="K47" s="61">
        <v>3</v>
      </c>
      <c r="L47" s="61"/>
      <c r="M47" s="61"/>
    </row>
    <row r="48" spans="1:15" ht="19.5" customHeight="1" x14ac:dyDescent="0.2">
      <c r="A48" s="74" t="s">
        <v>5</v>
      </c>
      <c r="B48" s="74" t="s">
        <v>6</v>
      </c>
      <c r="C48" s="114" t="s">
        <v>7</v>
      </c>
      <c r="D48" s="57">
        <v>3</v>
      </c>
      <c r="E48" s="57"/>
      <c r="F48" s="57"/>
      <c r="H48" s="74" t="s">
        <v>8</v>
      </c>
      <c r="I48" s="74" t="s">
        <v>9</v>
      </c>
      <c r="J48" s="114" t="s">
        <v>10</v>
      </c>
      <c r="K48" s="57">
        <v>3</v>
      </c>
      <c r="L48" s="57"/>
      <c r="M48" s="57"/>
      <c r="N48" s="21"/>
    </row>
    <row r="49" spans="1:14" ht="19.5" customHeight="1" x14ac:dyDescent="0.2">
      <c r="A49" s="74" t="s">
        <v>11</v>
      </c>
      <c r="B49" s="74" t="s">
        <v>81</v>
      </c>
      <c r="C49" s="114" t="s">
        <v>141</v>
      </c>
      <c r="D49" s="57">
        <v>3</v>
      </c>
      <c r="E49" s="57"/>
      <c r="F49" s="57"/>
      <c r="G49" s="21"/>
      <c r="H49" s="74" t="s">
        <v>12</v>
      </c>
      <c r="I49" s="74" t="s">
        <v>13</v>
      </c>
      <c r="J49" s="114" t="s">
        <v>7</v>
      </c>
      <c r="K49" s="57">
        <v>3</v>
      </c>
      <c r="L49" s="57"/>
      <c r="M49" s="57"/>
      <c r="N49" s="8"/>
    </row>
    <row r="50" spans="1:14" ht="19.5" customHeight="1" x14ac:dyDescent="0.2">
      <c r="B50" s="33"/>
      <c r="C50" s="115"/>
      <c r="D50" s="79">
        <f>SUM(D45:D49)</f>
        <v>13</v>
      </c>
      <c r="H50" s="2"/>
      <c r="I50" s="2"/>
      <c r="J50" s="123"/>
      <c r="K50" s="79">
        <f>SUM(K45:K49)</f>
        <v>15</v>
      </c>
    </row>
    <row r="51" spans="1:14" ht="19.5" customHeight="1" x14ac:dyDescent="0.2">
      <c r="A51" s="80" t="s">
        <v>125</v>
      </c>
      <c r="B51" s="81"/>
      <c r="C51" s="115"/>
      <c r="H51" s="97" t="s">
        <v>128</v>
      </c>
      <c r="I51" s="98"/>
      <c r="J51" s="115"/>
    </row>
    <row r="52" spans="1:14" ht="19.5" customHeight="1" x14ac:dyDescent="0.2">
      <c r="A52" s="74" t="s">
        <v>29</v>
      </c>
      <c r="B52" s="74" t="s">
        <v>84</v>
      </c>
      <c r="C52" s="116" t="s">
        <v>140</v>
      </c>
      <c r="D52" s="57">
        <v>3</v>
      </c>
      <c r="E52" s="57"/>
      <c r="F52" s="57"/>
      <c r="H52" s="59" t="s">
        <v>22</v>
      </c>
      <c r="I52" s="59" t="s">
        <v>23</v>
      </c>
      <c r="J52" s="60" t="s">
        <v>88</v>
      </c>
      <c r="K52" s="61">
        <v>3</v>
      </c>
      <c r="L52" s="61"/>
      <c r="M52" s="61"/>
    </row>
    <row r="53" spans="1:14" ht="21.75" customHeight="1" x14ac:dyDescent="0.2">
      <c r="A53" s="59" t="s">
        <v>20</v>
      </c>
      <c r="B53" s="59" t="s">
        <v>21</v>
      </c>
      <c r="C53" s="113"/>
      <c r="D53" s="61">
        <v>3</v>
      </c>
      <c r="E53" s="61"/>
      <c r="F53" s="61"/>
      <c r="H53" s="59" t="s">
        <v>136</v>
      </c>
      <c r="I53" s="59" t="s">
        <v>26</v>
      </c>
      <c r="J53" s="122" t="s">
        <v>137</v>
      </c>
      <c r="K53" s="61">
        <v>3</v>
      </c>
      <c r="L53" s="61"/>
      <c r="M53" s="61"/>
    </row>
    <row r="54" spans="1:14" ht="19.5" customHeight="1" x14ac:dyDescent="0.2">
      <c r="A54" s="59" t="s">
        <v>121</v>
      </c>
      <c r="B54" s="59" t="s">
        <v>145</v>
      </c>
      <c r="C54" s="59"/>
      <c r="D54" s="61">
        <v>3</v>
      </c>
      <c r="E54" s="59"/>
      <c r="F54" s="59"/>
      <c r="H54" s="76"/>
      <c r="I54" s="77" t="s">
        <v>28</v>
      </c>
      <c r="J54" s="124"/>
      <c r="K54" s="22">
        <v>3</v>
      </c>
      <c r="L54" s="22"/>
      <c r="M54" s="22"/>
    </row>
    <row r="55" spans="1:14" ht="19.5" customHeight="1" x14ac:dyDescent="0.2">
      <c r="A55" s="74" t="s">
        <v>14</v>
      </c>
      <c r="B55" s="74" t="s">
        <v>30</v>
      </c>
      <c r="C55" s="114"/>
      <c r="D55" s="57">
        <v>3</v>
      </c>
      <c r="E55" s="57"/>
      <c r="F55" s="57"/>
      <c r="H55" s="76"/>
      <c r="I55" s="77" t="s">
        <v>28</v>
      </c>
      <c r="J55" s="124"/>
      <c r="K55" s="22">
        <v>3</v>
      </c>
      <c r="L55" s="22"/>
      <c r="M55" s="22"/>
    </row>
    <row r="56" spans="1:14" ht="19.5" customHeight="1" x14ac:dyDescent="0.2">
      <c r="A56" s="74" t="s">
        <v>24</v>
      </c>
      <c r="B56" s="74" t="s">
        <v>25</v>
      </c>
      <c r="C56" s="114"/>
      <c r="D56" s="57">
        <v>3</v>
      </c>
      <c r="E56" s="57"/>
      <c r="F56" s="57"/>
      <c r="H56" s="76"/>
      <c r="I56" s="77" t="s">
        <v>28</v>
      </c>
      <c r="J56" s="124"/>
      <c r="K56" s="22">
        <v>2</v>
      </c>
      <c r="L56" s="22"/>
      <c r="M56" s="22"/>
    </row>
    <row r="57" spans="1:14" ht="19.5" customHeight="1" x14ac:dyDescent="0.2">
      <c r="B57" s="23"/>
      <c r="C57" s="115"/>
      <c r="D57" s="79">
        <f>SUM(D52:D56)</f>
        <v>15</v>
      </c>
      <c r="J57" s="115"/>
      <c r="K57" s="79">
        <f>SUM(K52:K56)</f>
        <v>14</v>
      </c>
    </row>
    <row r="58" spans="1:14" ht="19.5" customHeight="1" x14ac:dyDescent="0.2">
      <c r="A58" s="80" t="s">
        <v>129</v>
      </c>
      <c r="B58" s="81"/>
      <c r="C58" s="115"/>
      <c r="H58" s="97" t="s">
        <v>130</v>
      </c>
      <c r="I58" s="98"/>
      <c r="J58" s="115"/>
      <c r="N58" s="3"/>
    </row>
    <row r="59" spans="1:14" ht="19.5" customHeight="1" x14ac:dyDescent="0.2">
      <c r="A59" s="59" t="s">
        <v>38</v>
      </c>
      <c r="B59" s="59" t="s">
        <v>39</v>
      </c>
      <c r="C59" s="113" t="s">
        <v>95</v>
      </c>
      <c r="D59" s="61">
        <v>3</v>
      </c>
      <c r="E59" s="61"/>
      <c r="F59" s="61"/>
      <c r="H59" s="65" t="s">
        <v>53</v>
      </c>
      <c r="I59" s="65" t="s">
        <v>54</v>
      </c>
      <c r="J59" s="124" t="s">
        <v>55</v>
      </c>
      <c r="K59" s="22">
        <v>2</v>
      </c>
      <c r="L59" s="22"/>
      <c r="M59" s="22"/>
    </row>
    <row r="60" spans="1:14" ht="19.5" customHeight="1" x14ac:dyDescent="0.2">
      <c r="A60" s="59" t="s">
        <v>97</v>
      </c>
      <c r="B60" s="59" t="s">
        <v>44</v>
      </c>
      <c r="C60" s="113"/>
      <c r="D60" s="61">
        <v>3</v>
      </c>
      <c r="E60" s="61"/>
      <c r="F60" s="61"/>
      <c r="H60" s="59" t="s">
        <v>45</v>
      </c>
      <c r="I60" s="59" t="s">
        <v>46</v>
      </c>
      <c r="J60" s="59" t="s">
        <v>138</v>
      </c>
      <c r="K60" s="61">
        <v>3</v>
      </c>
      <c r="L60" s="61"/>
      <c r="M60" s="61"/>
    </row>
    <row r="61" spans="1:14" ht="19.5" customHeight="1" x14ac:dyDescent="0.2">
      <c r="A61" s="59" t="s">
        <v>100</v>
      </c>
      <c r="B61" s="59" t="s">
        <v>35</v>
      </c>
      <c r="C61" s="113"/>
      <c r="D61" s="61">
        <v>3</v>
      </c>
      <c r="E61" s="61"/>
      <c r="F61" s="61"/>
      <c r="H61" s="59" t="s">
        <v>98</v>
      </c>
      <c r="I61" s="59" t="s">
        <v>31</v>
      </c>
      <c r="J61" s="117" t="s">
        <v>93</v>
      </c>
      <c r="K61" s="61">
        <v>3</v>
      </c>
      <c r="L61" s="61"/>
      <c r="M61" s="61"/>
    </row>
    <row r="62" spans="1:14" ht="23.25" customHeight="1" x14ac:dyDescent="0.2">
      <c r="A62" s="59" t="s">
        <v>32</v>
      </c>
      <c r="B62" s="59" t="s">
        <v>86</v>
      </c>
      <c r="C62" s="117" t="s">
        <v>92</v>
      </c>
      <c r="D62" s="61">
        <v>3</v>
      </c>
      <c r="E62" s="61"/>
      <c r="F62" s="61"/>
      <c r="H62" s="59" t="s">
        <v>135</v>
      </c>
      <c r="I62" s="59" t="s">
        <v>48</v>
      </c>
      <c r="J62" s="78" t="s">
        <v>144</v>
      </c>
      <c r="K62" s="61">
        <v>3</v>
      </c>
      <c r="L62" s="61"/>
      <c r="M62" s="61"/>
    </row>
    <row r="63" spans="1:14" ht="19.5" customHeight="1" x14ac:dyDescent="0.2">
      <c r="A63" s="59" t="s">
        <v>42</v>
      </c>
      <c r="B63" s="59" t="s">
        <v>43</v>
      </c>
      <c r="C63" s="113" t="s">
        <v>143</v>
      </c>
      <c r="D63" s="61">
        <v>3</v>
      </c>
      <c r="E63" s="61"/>
      <c r="F63" s="61"/>
      <c r="G63" s="37"/>
      <c r="H63" s="65"/>
      <c r="I63" s="65" t="s">
        <v>28</v>
      </c>
      <c r="J63" s="124"/>
      <c r="K63" s="22">
        <v>3</v>
      </c>
      <c r="L63" s="22"/>
      <c r="M63" s="22"/>
    </row>
    <row r="64" spans="1:14" ht="19.5" customHeight="1" x14ac:dyDescent="0.2">
      <c r="B64" s="23"/>
      <c r="C64" s="115"/>
      <c r="D64" s="79">
        <v>15</v>
      </c>
      <c r="H64" s="65"/>
      <c r="I64" s="65"/>
      <c r="J64" s="124"/>
      <c r="K64" s="22"/>
      <c r="L64" s="22"/>
      <c r="M64" s="22"/>
    </row>
    <row r="65" spans="1:17" ht="19.5" customHeight="1" x14ac:dyDescent="0.2">
      <c r="C65" s="118"/>
      <c r="J65" s="115"/>
      <c r="K65" s="79">
        <f>SUM(K59:K64)</f>
        <v>14</v>
      </c>
    </row>
    <row r="66" spans="1:17" ht="19.5" customHeight="1" x14ac:dyDescent="0.2">
      <c r="A66" s="80" t="s">
        <v>131</v>
      </c>
      <c r="B66" s="81"/>
      <c r="C66" s="115"/>
      <c r="H66" s="97" t="s">
        <v>132</v>
      </c>
      <c r="I66" s="98"/>
      <c r="J66" s="115"/>
    </row>
    <row r="67" spans="1:17" ht="19.5" customHeight="1" x14ac:dyDescent="0.2">
      <c r="A67" s="59" t="s">
        <v>47</v>
      </c>
      <c r="B67" s="59" t="s">
        <v>142</v>
      </c>
      <c r="C67" s="60" t="s">
        <v>91</v>
      </c>
      <c r="D67" s="61">
        <v>3</v>
      </c>
      <c r="E67" s="61"/>
      <c r="F67" s="61"/>
      <c r="H67" s="59" t="s">
        <v>33</v>
      </c>
      <c r="I67" s="59" t="s">
        <v>34</v>
      </c>
      <c r="J67" s="60" t="s">
        <v>96</v>
      </c>
      <c r="K67" s="61">
        <v>3</v>
      </c>
      <c r="L67" s="61"/>
      <c r="M67" s="61"/>
    </row>
    <row r="68" spans="1:17" ht="19.5" customHeight="1" x14ac:dyDescent="0.2">
      <c r="A68" s="59" t="s">
        <v>133</v>
      </c>
      <c r="B68" s="59" t="s">
        <v>50</v>
      </c>
      <c r="C68" s="113" t="s">
        <v>134</v>
      </c>
      <c r="D68" s="61">
        <v>3</v>
      </c>
      <c r="E68" s="61"/>
      <c r="F68" s="61"/>
      <c r="H68" s="59" t="s">
        <v>36</v>
      </c>
      <c r="I68" s="59" t="s">
        <v>37</v>
      </c>
      <c r="J68" s="60" t="s">
        <v>90</v>
      </c>
      <c r="K68" s="61">
        <v>3</v>
      </c>
      <c r="L68" s="61"/>
      <c r="M68" s="61"/>
      <c r="Q68" s="2"/>
    </row>
    <row r="69" spans="1:17" ht="19.5" customHeight="1" x14ac:dyDescent="0.2">
      <c r="A69" s="94"/>
      <c r="B69" s="65" t="s">
        <v>28</v>
      </c>
      <c r="C69" s="119"/>
      <c r="D69" s="22">
        <v>3</v>
      </c>
      <c r="E69" s="95"/>
      <c r="F69" s="95"/>
      <c r="H69" s="59" t="s">
        <v>40</v>
      </c>
      <c r="I69" s="59" t="s">
        <v>41</v>
      </c>
      <c r="J69" s="60" t="s">
        <v>90</v>
      </c>
      <c r="K69" s="61">
        <v>3</v>
      </c>
      <c r="L69" s="61"/>
      <c r="M69" s="61"/>
    </row>
    <row r="70" spans="1:17" ht="19.5" customHeight="1" x14ac:dyDescent="0.2">
      <c r="A70" s="94"/>
      <c r="B70" s="65" t="s">
        <v>28</v>
      </c>
      <c r="C70" s="119"/>
      <c r="D70" s="22">
        <v>3</v>
      </c>
      <c r="E70" s="95"/>
      <c r="F70" s="95"/>
      <c r="H70" s="59" t="s">
        <v>51</v>
      </c>
      <c r="I70" s="59" t="s">
        <v>52</v>
      </c>
      <c r="J70" s="113"/>
      <c r="K70" s="61">
        <v>1</v>
      </c>
      <c r="L70" s="61"/>
      <c r="M70" s="61"/>
    </row>
    <row r="71" spans="1:17" ht="19.5" customHeight="1" x14ac:dyDescent="0.2">
      <c r="A71" s="65"/>
      <c r="B71" s="65" t="s">
        <v>28</v>
      </c>
      <c r="C71" s="119"/>
      <c r="D71" s="22">
        <v>3</v>
      </c>
      <c r="E71" s="95"/>
      <c r="F71" s="95"/>
      <c r="H71" s="76"/>
      <c r="I71" s="76" t="s">
        <v>28</v>
      </c>
      <c r="J71" s="120"/>
      <c r="K71" s="22">
        <v>3</v>
      </c>
      <c r="L71" s="22"/>
      <c r="M71" s="22"/>
      <c r="N71" s="37"/>
      <c r="O71" s="1"/>
      <c r="P71" s="2"/>
    </row>
    <row r="72" spans="1:17" ht="19.5" customHeight="1" x14ac:dyDescent="0.2">
      <c r="C72" s="121"/>
      <c r="D72" s="79">
        <f>SUM(D67:D71)</f>
        <v>15</v>
      </c>
      <c r="H72" s="65"/>
      <c r="I72" s="65"/>
      <c r="J72" s="124"/>
      <c r="K72" s="22"/>
      <c r="L72" s="22"/>
      <c r="M72" s="22"/>
    </row>
    <row r="73" spans="1:17" ht="19.5" customHeight="1" x14ac:dyDescent="0.2">
      <c r="A73" s="135" t="s">
        <v>56</v>
      </c>
      <c r="B73" s="136"/>
      <c r="C73" s="121"/>
      <c r="K73" s="79">
        <f>SUM(K67:K72)</f>
        <v>13</v>
      </c>
      <c r="N73" s="3"/>
    </row>
    <row r="74" spans="1:17" ht="35.25" customHeight="1" x14ac:dyDescent="0.2">
      <c r="A74" s="59" t="s">
        <v>57</v>
      </c>
      <c r="B74" s="59" t="s">
        <v>58</v>
      </c>
      <c r="C74" s="122" t="s">
        <v>94</v>
      </c>
      <c r="D74" s="61">
        <v>6</v>
      </c>
      <c r="E74" s="61"/>
      <c r="F74" s="61"/>
      <c r="K74" s="8"/>
      <c r="N74" s="3"/>
    </row>
    <row r="75" spans="1:17" ht="19.5" customHeight="1" x14ac:dyDescent="0.2">
      <c r="A75" s="24"/>
      <c r="B75" s="24"/>
      <c r="C75" s="24"/>
      <c r="D75" s="82">
        <f>SUM(D74)</f>
        <v>6</v>
      </c>
      <c r="E75" s="25"/>
      <c r="F75" s="25"/>
      <c r="J75" s="67" t="s">
        <v>109</v>
      </c>
      <c r="K75" s="125">
        <f>SUM(D72,D75,K73,K65,D64,D57,K57,K50,D50)</f>
        <v>120</v>
      </c>
      <c r="L75" s="3"/>
      <c r="M75" s="3"/>
      <c r="N75" s="3"/>
    </row>
    <row r="76" spans="1:17" ht="19.5" customHeight="1" x14ac:dyDescent="0.2">
      <c r="A76" s="26" t="s">
        <v>60</v>
      </c>
      <c r="B76" s="133" t="s">
        <v>59</v>
      </c>
      <c r="C76" s="133"/>
      <c r="D76" s="3"/>
      <c r="E76" s="3"/>
      <c r="F76" s="3"/>
      <c r="K76" s="3"/>
      <c r="L76" s="3"/>
      <c r="M76" s="3"/>
      <c r="N76" s="3"/>
    </row>
    <row r="77" spans="1:17" ht="27" customHeight="1" x14ac:dyDescent="0.2">
      <c r="A77" s="126" t="s">
        <v>113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3"/>
    </row>
    <row r="78" spans="1:17" ht="18.75" customHeight="1" x14ac:dyDescent="0.2">
      <c r="G78" s="93"/>
      <c r="K78" s="3"/>
      <c r="L78" s="3"/>
      <c r="M78" s="3"/>
      <c r="N78" s="3"/>
    </row>
    <row r="79" spans="1:17" ht="18" customHeight="1" x14ac:dyDescent="0.25">
      <c r="A79" s="27"/>
      <c r="B79" s="27"/>
      <c r="C79" s="27"/>
      <c r="D79" s="27"/>
      <c r="E79" s="27"/>
      <c r="F79" s="27"/>
      <c r="G79" s="37"/>
      <c r="H79" s="93"/>
      <c r="I79" s="93"/>
      <c r="J79" s="93"/>
      <c r="K79" s="93"/>
      <c r="L79" s="93"/>
      <c r="M79" s="93"/>
      <c r="N79" s="3"/>
    </row>
    <row r="80" spans="1:17" ht="18" customHeight="1" x14ac:dyDescent="0.2">
      <c r="A80" s="12"/>
      <c r="B80" s="12"/>
      <c r="C80" s="12"/>
      <c r="D80" s="5"/>
      <c r="E80" s="5"/>
      <c r="F80" s="5"/>
      <c r="G80" s="37"/>
      <c r="H80" s="1"/>
      <c r="I80" s="1"/>
      <c r="J80" s="1"/>
    </row>
    <row r="81" spans="1:15" ht="18" customHeight="1" x14ac:dyDescent="0.25">
      <c r="A81" s="1"/>
      <c r="B81" s="2"/>
      <c r="G81" s="27"/>
      <c r="H81" s="27"/>
      <c r="I81" s="27"/>
      <c r="J81" s="27"/>
      <c r="K81" s="27"/>
      <c r="L81" s="27"/>
      <c r="M81" s="27"/>
    </row>
    <row r="82" spans="1:15" ht="18" customHeight="1" x14ac:dyDescent="0.2">
      <c r="G82" s="12"/>
      <c r="H82" s="1"/>
      <c r="I82" s="1"/>
      <c r="J82" s="8"/>
      <c r="K82" s="8"/>
      <c r="L82" s="8"/>
      <c r="M82" s="30"/>
    </row>
    <row r="83" spans="1:15" s="12" customFormat="1" ht="18" customHeight="1" x14ac:dyDescent="0.25">
      <c r="A83" s="1"/>
      <c r="B83" s="2"/>
      <c r="C83" s="3"/>
      <c r="D83" s="1"/>
      <c r="E83" s="1"/>
      <c r="F83" s="1"/>
      <c r="G83" s="37"/>
      <c r="H83" s="27"/>
      <c r="I83" s="27"/>
      <c r="J83" s="27"/>
      <c r="K83" s="27"/>
      <c r="L83" s="27"/>
      <c r="M83" s="27"/>
    </row>
    <row r="84" spans="1:15" ht="18" customHeight="1" x14ac:dyDescent="0.2">
      <c r="G84" s="3"/>
      <c r="H84" s="12"/>
      <c r="I84" s="12"/>
      <c r="J84" s="12"/>
      <c r="K84" s="5"/>
      <c r="L84" s="5"/>
      <c r="M84" s="5"/>
    </row>
    <row r="85" spans="1:15" ht="18" customHeight="1" x14ac:dyDescent="0.25">
      <c r="G85" s="3"/>
      <c r="H85" s="19"/>
      <c r="I85" s="19"/>
      <c r="J85" s="19"/>
      <c r="K85" s="38"/>
      <c r="L85" s="38"/>
      <c r="M85" s="20"/>
      <c r="N85" s="3"/>
      <c r="O85" s="3"/>
    </row>
    <row r="86" spans="1:15" ht="18" customHeight="1" x14ac:dyDescent="0.2">
      <c r="G86" s="3"/>
      <c r="N86" s="3"/>
      <c r="O86" s="3"/>
    </row>
    <row r="87" spans="1:15" ht="18" customHeight="1" x14ac:dyDescent="0.2">
      <c r="G87" s="3"/>
      <c r="N87" s="3"/>
      <c r="O87" s="3"/>
    </row>
    <row r="88" spans="1:15" ht="18" customHeight="1" x14ac:dyDescent="0.2">
      <c r="G88" s="3"/>
    </row>
    <row r="89" spans="1:15" ht="18" customHeight="1" x14ac:dyDescent="0.2">
      <c r="G89" s="3"/>
    </row>
    <row r="90" spans="1:15" ht="18" customHeight="1" x14ac:dyDescent="0.2">
      <c r="G90" s="3"/>
    </row>
    <row r="91" spans="1:15" ht="18" customHeight="1" x14ac:dyDescent="0.2">
      <c r="J91" s="2"/>
      <c r="K91" s="1">
        <f>SUM(K67:K71)</f>
        <v>13</v>
      </c>
      <c r="N91" s="3"/>
      <c r="O91" s="3"/>
    </row>
    <row r="92" spans="1:15" ht="18" customHeight="1" x14ac:dyDescent="0.2">
      <c r="N92" s="3"/>
      <c r="O92" s="3"/>
    </row>
    <row r="93" spans="1:15" ht="18" customHeight="1" x14ac:dyDescent="0.2">
      <c r="N93" s="3"/>
      <c r="O93" s="3"/>
    </row>
    <row r="94" spans="1:15" ht="18" customHeight="1" x14ac:dyDescent="0.2">
      <c r="N94" s="3"/>
      <c r="O94" s="3"/>
    </row>
  </sheetData>
  <sortState ref="H25:M31">
    <sortCondition ref="H25"/>
  </sortState>
  <mergeCells count="22">
    <mergeCell ref="B1:C1"/>
    <mergeCell ref="D1:M1"/>
    <mergeCell ref="B2:C2"/>
    <mergeCell ref="D2:G2"/>
    <mergeCell ref="J2:M2"/>
    <mergeCell ref="B3:C3"/>
    <mergeCell ref="D3:G3"/>
    <mergeCell ref="J3:M3"/>
    <mergeCell ref="A73:B73"/>
    <mergeCell ref="B40:C40"/>
    <mergeCell ref="B41:C41"/>
    <mergeCell ref="J43:M43"/>
    <mergeCell ref="B42:C42"/>
    <mergeCell ref="A44:B44"/>
    <mergeCell ref="D40:M40"/>
    <mergeCell ref="A39:M39"/>
    <mergeCell ref="A77:M77"/>
    <mergeCell ref="D41:G41"/>
    <mergeCell ref="J41:M41"/>
    <mergeCell ref="D42:G42"/>
    <mergeCell ref="J42:M42"/>
    <mergeCell ref="B76:C76"/>
  </mergeCells>
  <conditionalFormatting sqref="M54 M64">
    <cfRule type="cellIs" dxfId="5" priority="12" operator="between">
      <formula>"F"</formula>
      <formula>"F"</formula>
    </cfRule>
  </conditionalFormatting>
  <conditionalFormatting sqref="M58 F50">
    <cfRule type="cellIs" dxfId="4" priority="11" operator="between">
      <formula>"D"</formula>
      <formula>"F"</formula>
    </cfRule>
  </conditionalFormatting>
  <conditionalFormatting sqref="M71">
    <cfRule type="cellIs" dxfId="3" priority="4" operator="between">
      <formula>"F"</formula>
      <formula>"F"</formula>
    </cfRule>
  </conditionalFormatting>
  <conditionalFormatting sqref="M63">
    <cfRule type="cellIs" dxfId="2" priority="3" operator="between">
      <formula>"F"</formula>
      <formula>"F"</formula>
    </cfRule>
  </conditionalFormatting>
  <conditionalFormatting sqref="M56">
    <cfRule type="cellIs" dxfId="1" priority="2" operator="between">
      <formula>"F"</formula>
      <formula>"F"</formula>
    </cfRule>
  </conditionalFormatting>
  <conditionalFormatting sqref="M55">
    <cfRule type="cellIs" dxfId="0" priority="1" operator="between">
      <formula>"F"</formula>
      <formula>"F"</formula>
    </cfRule>
  </conditionalFormatting>
  <hyperlinks>
    <hyperlink ref="B18" r:id="rId1" location="Syst_Goal_4"/>
    <hyperlink ref="A18:B18" r:id="rId2" location="Syst_Goal_4" display="SGR #4"/>
    <hyperlink ref="B19" r:id="rId3" location="Syst_Goal_4"/>
    <hyperlink ref="A19:B19" r:id="rId4" location="Syst_Goal_4" display="SGR #4"/>
    <hyperlink ref="A30" r:id="rId5" display="http://www.sdstate.edu/van-d-and-barbara-b-fishback-honors. "/>
    <hyperlink ref="A30:F30" r:id="rId6" display="http://www.sdstate.edu/van-d-and-barbara-b-fishback-honors"/>
  </hyperlinks>
  <printOptions horizontalCentered="1" verticalCentered="1"/>
  <pageMargins left="0.25" right="0.25" top="0.25" bottom="0.25" header="0.25" footer="0.25"/>
  <pageSetup scale="72" fitToHeight="0" orientation="landscape" r:id="rId7"/>
  <rowBreaks count="2" manualBreakCount="2">
    <brk id="39" max="12" man="1"/>
    <brk id="78" max="12" man="1"/>
  </rowBreaks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F5AE4-C930-4E84-8226-81E588772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HDFS</vt:lpstr>
      <vt:lpstr>HDFS!Print_Area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2017-05-16T19:51:23Z</cp:lastPrinted>
  <dcterms:created xsi:type="dcterms:W3CDTF">2011-09-23T19:24:55Z</dcterms:created>
  <dcterms:modified xsi:type="dcterms:W3CDTF">2017-06-01T15:57:51Z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