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ABS\"/>
    </mc:Choice>
  </mc:AlternateContent>
  <bookViews>
    <workbookView xWindow="0" yWindow="0" windowWidth="19200" windowHeight="11460"/>
  </bookViews>
  <sheets>
    <sheet name="HORTICULTURE 4-Year Plan" sheetId="5" r:id="rId1"/>
    <sheet name="Tech Electives and Emphasis" sheetId="8" r:id="rId2"/>
    <sheet name="HO courses" sheetId="9" r:id="rId3"/>
  </sheets>
  <definedNames>
    <definedName name="businessemphasis" localSheetId="1">'Tech Electives and Emphasis'!$A$4</definedName>
    <definedName name="foodcropemphasis" localSheetId="1">'Tech Electives and Emphasis'!$A$25</definedName>
    <definedName name="_xlnm.Print_Area" localSheetId="0">'HORTICULTURE 4-Year Plan'!$A$1:$M$89</definedName>
    <definedName name="_xlnm.Print_Area" localSheetId="1">'Tech Electives and Emphasis'!$A$1:$I$70</definedName>
    <definedName name="productionemphasis" localSheetId="1">'Tech Electives and Emphasis'!$A$41</definedName>
    <definedName name="scienceemphasis" localSheetId="1">'Tech Electives and Emphasis'!$A$57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4" i="5" l="1"/>
  <c r="K64" i="5"/>
  <c r="K56" i="5"/>
  <c r="D57" i="5"/>
  <c r="D64" i="5"/>
  <c r="D67" i="5"/>
  <c r="D75" i="5"/>
  <c r="D85" i="5"/>
  <c r="K86" i="5"/>
  <c r="K12" i="5"/>
  <c r="K45" i="5" s="1"/>
  <c r="K88" i="5" l="1"/>
</calcChain>
</file>

<file path=xl/sharedStrings.xml><?xml version="1.0" encoding="utf-8"?>
<sst xmlns="http://schemas.openxmlformats.org/spreadsheetml/2006/main" count="536" uniqueCount="279">
  <si>
    <t>Student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</si>
  <si>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</si>
  <si>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</si>
  <si>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</si>
  <si>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</si>
  <si>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</si>
  <si>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</si>
  <si>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</si>
  <si>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</si>
  <si>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</si>
  <si>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</si>
  <si>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</si>
  <si>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</si>
  <si>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</si>
  <si>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</si>
  <si>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</si>
  <si>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</si>
  <si>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ENGL 201</t>
  </si>
  <si>
    <t>Composition II (SGR 1)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</si>
  <si>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</si>
  <si>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</si>
  <si>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</si>
  <si>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</si>
  <si>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</si>
  <si>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Other Coursework:</t>
  </si>
  <si>
    <t>Minimum GPA</t>
  </si>
  <si>
    <t>GR</t>
  </si>
  <si>
    <t>SGR #3</t>
  </si>
  <si>
    <t>Social Sciences/Diversity (SGR 3)</t>
  </si>
  <si>
    <t>Math 101 or higher</t>
  </si>
  <si>
    <t>CHEM 108/L</t>
  </si>
  <si>
    <t>Herbaceous Plants and Lab</t>
  </si>
  <si>
    <t>Plant Propagation and Lab</t>
  </si>
  <si>
    <t>Technical Elective</t>
  </si>
  <si>
    <t>Survey of Physiscs and Lab</t>
  </si>
  <si>
    <t>Electives</t>
  </si>
  <si>
    <t>*Students wishing to pursue a graduate degree or laboratory science career should replace biology, math and chemistry in the core curriculum with the following courses.</t>
  </si>
  <si>
    <t>Requirements for Major</t>
  </si>
  <si>
    <t>Local Food Production</t>
  </si>
  <si>
    <t>Fall or Spring</t>
  </si>
  <si>
    <t>General Botany and Lab (SGR 6)</t>
  </si>
  <si>
    <t>taken any semester</t>
  </si>
  <si>
    <t>consult w/advisor</t>
  </si>
  <si>
    <t>1-3</t>
  </si>
  <si>
    <t>1-2</t>
  </si>
  <si>
    <t>1-6</t>
  </si>
  <si>
    <t>1-12</t>
  </si>
  <si>
    <t>1-4</t>
  </si>
  <si>
    <t>ACCT 210</t>
  </si>
  <si>
    <t>MATH 102 or 115 or 121 or 123</t>
  </si>
  <si>
    <t>CHEM 464</t>
  </si>
  <si>
    <t>CHEM 106</t>
  </si>
  <si>
    <t>HO231, HO311 and PS213 or consent</t>
  </si>
  <si>
    <t>BIOL 101 or BIOL 151</t>
  </si>
  <si>
    <t>First Year Fall Courses</t>
  </si>
  <si>
    <t>First Year Spring Courses</t>
  </si>
  <si>
    <t>Second Year Spring Courses</t>
  </si>
  <si>
    <t>Second  Year Fall Courses</t>
  </si>
  <si>
    <t>Second Year Summer Courses</t>
  </si>
  <si>
    <t>Third Year Fall Course</t>
  </si>
  <si>
    <t>Third Year Spring Courses</t>
  </si>
  <si>
    <t>Fourth Year Fall Courses</t>
  </si>
  <si>
    <t>Fourth Year Spring Courses</t>
  </si>
  <si>
    <t>BOT 201/L</t>
  </si>
  <si>
    <t>Chem 106 or Chem 112</t>
  </si>
  <si>
    <t>Plant Physiology and Lab 
or Plant Ecology and Lab</t>
  </si>
  <si>
    <t>Principles of Plant Pathology and Lab</t>
  </si>
  <si>
    <t>BIOL 103-103L or BIOL 153-153L or BOT 201-201L</t>
  </si>
  <si>
    <t>Chemistry Survey and Lab</t>
  </si>
  <si>
    <t>PHYS 101/L</t>
  </si>
  <si>
    <t>PS 213/L</t>
  </si>
  <si>
    <t>Vegetable Crop Systems 
or Fruit Crop Systems</t>
  </si>
  <si>
    <t>PS 223/L</t>
  </si>
  <si>
    <t>HO 311/L</t>
  </si>
  <si>
    <t>Introduction to Horticulture and Lab</t>
  </si>
  <si>
    <t>Take 1- 6 credit hours; 2 credits required</t>
  </si>
  <si>
    <t>HO 434</t>
  </si>
  <si>
    <t xml:space="preserve">BOT 327/L </t>
  </si>
  <si>
    <t>(Fall or Spring)</t>
  </si>
  <si>
    <t>Woody Plants and Lab</t>
  </si>
  <si>
    <t>Turf and Weed Management in Horticulture and Lab</t>
  </si>
  <si>
    <t xml:space="preserve">HO 494 </t>
  </si>
  <si>
    <t xml:space="preserve">Internship </t>
  </si>
  <si>
    <t>HO 435</t>
  </si>
  <si>
    <t>Local Food Production: Harvest and Storage</t>
  </si>
  <si>
    <t>Third Year Summer Courses</t>
  </si>
  <si>
    <t>HO 329</t>
  </si>
  <si>
    <t>Horticulture Pests</t>
  </si>
  <si>
    <t>Take Jr. or Sr. year</t>
  </si>
  <si>
    <t>Landscape Nursery Management</t>
  </si>
  <si>
    <t>HO 490</t>
  </si>
  <si>
    <t>Internship - Seminar</t>
  </si>
  <si>
    <t>Could be taken any summer, Elective OPTION (2 credits)</t>
  </si>
  <si>
    <t>Integreated Natural Resource Management and Lab</t>
  </si>
  <si>
    <t>HO 339</t>
  </si>
  <si>
    <t>Arboriculture and Urban Forestry</t>
  </si>
  <si>
    <t>HO 414/L</t>
  </si>
  <si>
    <t>HO 447</t>
  </si>
  <si>
    <t>Major only requires MATH 102</t>
  </si>
  <si>
    <t>PS 405/L</t>
  </si>
  <si>
    <t>Entomology and Lab</t>
  </si>
  <si>
    <t>HO 255/L</t>
  </si>
  <si>
    <t>HO 111/L</t>
  </si>
  <si>
    <t>CHEM 106/L</t>
  </si>
  <si>
    <t>HO 210/L</t>
  </si>
  <si>
    <t>ABS 475/L</t>
  </si>
  <si>
    <t>Greenhouse and High Tunnel Management and Lab</t>
  </si>
  <si>
    <t>BIOL 103/L or 153/L or BOT 201/L</t>
  </si>
  <si>
    <t>Ho 435</t>
  </si>
  <si>
    <t>BIOL 101/L or BIOL 151/L</t>
  </si>
  <si>
    <t>Biology Survey I and Lab or General Biology I and Lab (SGR 6)</t>
  </si>
  <si>
    <t>MATH 102 or higher, and BIOL 103 or BOT 201, or BIOL 153. Cross listed with NRM 405/L</t>
  </si>
  <si>
    <t>1 year of BIOL and/or BOT</t>
  </si>
  <si>
    <t>Organic and Biochemistry and Lab</t>
  </si>
  <si>
    <t>HO 111, BIOL 101</t>
  </si>
  <si>
    <t>HO 111 or PS 103 or consent</t>
  </si>
  <si>
    <t>HO 111, BOT 201 or consent</t>
  </si>
  <si>
    <t>Organic Plant Production</t>
  </si>
  <si>
    <t>HO 416</t>
  </si>
  <si>
    <t>HO 444
or  HO 411</t>
  </si>
  <si>
    <t>HO 444 
or  HO 411</t>
  </si>
  <si>
    <t>Or PS 490; pre-req HO 494</t>
  </si>
  <si>
    <t>Or PS 494; can be done any summer</t>
  </si>
  <si>
    <t>HO 413/L</t>
  </si>
  <si>
    <t>Business Emphasis</t>
  </si>
  <si>
    <t>Food Crop Emphasis</t>
  </si>
  <si>
    <t>Production Emphasis</t>
  </si>
  <si>
    <t>AST 343/L, BOT/HO 303/L, HO 327/L, HO 383/L, HO 434, HO 444 or 411, HO 491, HO 494 or 496, HO 498, LA 101, PS 421/L</t>
  </si>
  <si>
    <t>Science Emphasis</t>
  </si>
  <si>
    <t>Many of the HO courses are crosslinked with PS courses</t>
  </si>
  <si>
    <t>May take any time Sp/Fa</t>
  </si>
  <si>
    <t>Technical Electives</t>
  </si>
  <si>
    <t>It is recommended that students select from one set of technical electives.  Select 15 credits from the following lists:</t>
  </si>
  <si>
    <t>Students with an interest in nursery management, landscape maintenance, arboriculture, or garden center or greenhouse business should follow the Business Emphasis. Credits: 15</t>
  </si>
  <si>
    <t>ACCT 210 - Principles of Accounting I (COM) Credits: 3</t>
  </si>
  <si>
    <t>ACCT 211 - Principles of Accounting II (COM) Credits: 3</t>
  </si>
  <si>
    <t>AST 434-434L - Landscape Irrigation and Lab Credits: 3</t>
  </si>
  <si>
    <t>BADM 280 - Personal Finance (COM) Credits: 3</t>
  </si>
  <si>
    <t>BADM 310 - Business Finance (COM) Credits: 3</t>
  </si>
  <si>
    <t>BADM 334 - Small Business Management (COM) Credits: 3</t>
  </si>
  <si>
    <t>BADM 350 - Legal Environment of Business (COM) Credits: 3</t>
  </si>
  <si>
    <t>BADM 360 - Organization and Management (COM) Credits: 3</t>
  </si>
  <si>
    <t>BOT/  HO 303-303L - Forest Ecology and Management and Lab Credits: 3</t>
  </si>
  <si>
    <t>ECON 201 - Principles of Microeconomics * ** (COM) Credits: 3</t>
  </si>
  <si>
    <t>HO 383-383L - Principles of Crop Improvement and Lab Credits: 2, 1</t>
  </si>
  <si>
    <t>HO 434-534 - Local Food Production Credits: 2</t>
  </si>
  <si>
    <t>HO 444-544 - Vegetable Crop Systems Credits: 1-6</t>
  </si>
  <si>
    <t>or HO 411-511 - Fruit Crop Systems Credits: 1-6 †</t>
  </si>
  <si>
    <t>HO 491 - Independent Study Credits: 1-2</t>
  </si>
  <si>
    <t>HO 494 - Internship Credits: 1-12 (1-2 credits required)</t>
  </si>
  <si>
    <t>HO 498 - Undergraduate Research/Scholarship Credits: 1-3</t>
  </si>
  <si>
    <t>Students with an interest in food crop production and marketing should follow the Food Crop Emphasis. Credits: 15</t>
  </si>
  <si>
    <t>FS 251 - Food Safety and Quality Management Systems Credits: 3</t>
  </si>
  <si>
    <t>HO/  PS 105 - Insects and Society Credits: 3</t>
  </si>
  <si>
    <t>HO 444-544 - Vegetable Crop Systems Credits: 1-6  (1-3 credits required)</t>
  </si>
  <si>
    <t>or HO 411-511 - Fruit Crop Systems Credits: 1-6 (1-3 credits required)</t>
  </si>
  <si>
    <t>MICR 231-231L - General Microbiology and Lab * (COM) Credits: 4</t>
  </si>
  <si>
    <t>MICR 311-311L - Food Microbiology and Lab Credits: 4</t>
  </si>
  <si>
    <t>Students interested in crop management and production technologies of greenhouse, nursery, turf, fruit, or vegetable crops can tailor their program of studies using the Production curriculum. Credits: 15</t>
  </si>
  <si>
    <t>HO 327-327L - Golf Course Design and Management and Lab Credits: 3</t>
  </si>
  <si>
    <t>HO 444-544 - Vegetable Crop Systems Credits: 1-6 (1-3 credits required)</t>
  </si>
  <si>
    <t>or HO 411-511 - Fruit Crop Systems Credits: 1-6 (1-3 credits required) †</t>
  </si>
  <si>
    <t>or HO 496 - Field Experience Credits: 1-12 (1-3 credits required)</t>
  </si>
  <si>
    <t>LA 101 - Introduction to Landscape Architecture Credits: 3</t>
  </si>
  <si>
    <t>PS 421-421L/521-521L - Soil Microbiology and Lab Credits: 3</t>
  </si>
  <si>
    <t>Students with an interest in pursuing a graduate degree or laboratory science career should follow the Science Emphasis. Credits: 15</t>
  </si>
  <si>
    <t>BIOL 202-202L - Genetics and Organismal Biology and Lab Credits: 4</t>
  </si>
  <si>
    <t>BIOL 204-204L - Genetics and Cellular Biology and Lab (COM) Credits: 3, 1</t>
  </si>
  <si>
    <t>CHEM 114-114L - General Chemistry II and Lab * (COM) Credits: 3, 1</t>
  </si>
  <si>
    <t>CHEM 326-326L - Organic Chemistry I and Lab (COM) Credits: 3,1</t>
  </si>
  <si>
    <t>CHEM 464 - Biochemistry I (COM) Credits: 3</t>
  </si>
  <si>
    <t>CHEM 466 - Laboratory Methods- Biochemistry Credits: 1</t>
  </si>
  <si>
    <t>STAT 281 - Introduction to Statistics * (COM) Credits: 3</t>
  </si>
  <si>
    <t>CHEM 112-112L - General Chemistry I and Lab * (COM) Credits: 3, 1</t>
  </si>
  <si>
    <t>BIOL 151-151L - General Biology I and Lab * (COM) Credits: 4</t>
  </si>
  <si>
    <t>MATH 120 - Trigonometry * (COM) Credits: 3</t>
  </si>
  <si>
    <t>  </t>
  </si>
  <si>
    <t>•  HO 105 - Insects and Society</t>
  </si>
  <si>
    <t>•  HO 111-111L - Introduction to Horticulture and Lab</t>
  </si>
  <si>
    <t>•  HO 210-210L - Turf and Weed Management in Horticulture and Lab</t>
  </si>
  <si>
    <t>•  HO 231 - Greenhouse Crop Production</t>
  </si>
  <si>
    <t>•  HO 255-255L - Woody Plants and Lab</t>
  </si>
  <si>
    <t>•  HO 285 - Agricultural Computations</t>
  </si>
  <si>
    <t>•  HO 290 - Professionalism in Horticulture Seminar</t>
  </si>
  <si>
    <t>•  HO 303-303L - Forest Ecology and Management and Lab</t>
  </si>
  <si>
    <t>•  HO 311-311L - Herbaceous Plants and Lab</t>
  </si>
  <si>
    <t>•  HO 327-327L - Golf Course Design and Management and Lab</t>
  </si>
  <si>
    <t>•  HO 329 - Horticultural Pests</t>
  </si>
  <si>
    <t>•  HO 339 - Arboriculture and Urban Forestry</t>
  </si>
  <si>
    <t>•  HO 383-383L - Principles of Crop Improvement and Lab</t>
  </si>
  <si>
    <t>•  HO 411-511 - Fruit Crop Systems</t>
  </si>
  <si>
    <t>•  HO 413-413L/513-513L - Greenhouse and High Tunnel Management and Lab</t>
  </si>
  <si>
    <t>•  HO 414-414L/514-514L - Plant Propagation and Lab</t>
  </si>
  <si>
    <t>•  HO 416-516 - Landscape Nursery Management</t>
  </si>
  <si>
    <t>•  HO 434-534 - Local Food Production</t>
  </si>
  <si>
    <t>•  HO 435 - Local Food Production: Harvest and Storage</t>
  </si>
  <si>
    <t>•  HO 444-544 - Vegetable Crop Systems</t>
  </si>
  <si>
    <t>•  HO 447-547 - Organic Plant Production</t>
  </si>
  <si>
    <t>•  HO 490 - Seminar</t>
  </si>
  <si>
    <t>•  HO 491 - Independent Study</t>
  </si>
  <si>
    <t>•  HO 492-592 - Topics</t>
  </si>
  <si>
    <t>•  HO 494 - Internship</t>
  </si>
  <si>
    <t>•  HO 498 - Undergraduate Research/Scholarship</t>
  </si>
  <si>
    <t>HO (Horticulture) courses</t>
  </si>
  <si>
    <t>Pre-Req</t>
  </si>
  <si>
    <t>2,1</t>
  </si>
  <si>
    <t>HO 111, BOT 201 or consent; cross-listed PS 311/L</t>
  </si>
  <si>
    <t>cross-listed BOT 303/L</t>
  </si>
  <si>
    <t>cross-listed PS 285</t>
  </si>
  <si>
    <t>HO 111 or BIOL 101; cross-listed PS 255/L</t>
  </si>
  <si>
    <t>HO 111 or PS 103; cross-listed PS 210/L</t>
  </si>
  <si>
    <t>cross-listed LA 327/L</t>
  </si>
  <si>
    <t>cross-listed PS 339</t>
  </si>
  <si>
    <t>cross-listed PS 329</t>
  </si>
  <si>
    <t>PS 103/L or HO 111/L AND BIOL 103/L, 153/L or BOT 201/L. cross-listed PS 383/L</t>
  </si>
  <si>
    <t>cross-listed PS 411-511</t>
  </si>
  <si>
    <t>cross-listed PS 434-534</t>
  </si>
  <si>
    <t>cross-listed PS 413/L-513/L</t>
  </si>
  <si>
    <t>HO 111, BOT 201 or consent; cross-listed PS 414/L-514/L</t>
  </si>
  <si>
    <t>HO 111, PS 213; cross-listed PS 416-516</t>
  </si>
  <si>
    <t>cross-listed PS 444-544</t>
  </si>
  <si>
    <t>cross-listed PS 434</t>
  </si>
  <si>
    <t>cross-listed PS 447-547</t>
  </si>
  <si>
    <t>ACCT 211; cross-listed MGMT 310</t>
  </si>
  <si>
    <t>cross-listed MGMT 360</t>
  </si>
  <si>
    <t>PS 103/L or HO 111/L; and BIOL 103/L, 153/L or BOT 201/L</t>
  </si>
  <si>
    <t>CHEM 106 or 112</t>
  </si>
  <si>
    <t>MICR 231/L or MICR 233/L</t>
  </si>
  <si>
    <t>BIOL 151/L and 153/L or BOT 201/L. cross-listed MICR 421/L</t>
  </si>
  <si>
    <t>BIOL 103 or 153; CHEM 114/L</t>
  </si>
  <si>
    <t>CHEM 112, MATH 102 or higher</t>
  </si>
  <si>
    <t>CHEM 114</t>
  </si>
  <si>
    <t>CHEM 328 or 229</t>
  </si>
  <si>
    <t>MATH 102, 103, 120, 121, 123 or 125</t>
  </si>
  <si>
    <t>co-req MATH 102</t>
  </si>
  <si>
    <t>Math 102 or placement</t>
  </si>
  <si>
    <t>BIOL 202/L, BIOL 204/L, CHEM 114/L, CHEM 326/L, CHEM 464, CHEM 466, STAT 281, (CHEM 112/L, BIOL 151/L, MATH 120)</t>
  </si>
  <si>
    <r>
      <t>Technical Electives -</t>
    </r>
    <r>
      <rPr>
        <sz val="9"/>
        <rFont val="Times New Roman"/>
        <family val="1"/>
      </rPr>
      <t xml:space="preserve"> It is recommended that students select from one set of technical electives</t>
    </r>
  </si>
  <si>
    <r>
      <rPr>
        <sz val="9"/>
        <color rgb="FFFF0000"/>
        <rFont val="Times New Roman"/>
        <family val="1"/>
      </rPr>
      <t>HO 111, BOT 201, or consent</t>
    </r>
    <r>
      <rPr>
        <sz val="9"/>
        <rFont val="Times New Roman"/>
        <family val="1"/>
      </rPr>
      <t>/Even Year Course, may take as Sr.</t>
    </r>
  </si>
  <si>
    <r>
      <rPr>
        <sz val="9"/>
        <color rgb="FFFF0000"/>
        <rFont val="Times New Roman"/>
        <family val="1"/>
      </rPr>
      <t>HO 111, PS 213</t>
    </r>
    <r>
      <rPr>
        <sz val="9"/>
        <rFont val="Times New Roman"/>
        <family val="1"/>
      </rPr>
      <t xml:space="preserve"> Odd Year Course</t>
    </r>
  </si>
  <si>
    <r>
      <rPr>
        <sz val="9"/>
        <color rgb="FFFF0000"/>
        <rFont val="Times New Roman"/>
        <family val="1"/>
      </rPr>
      <t>HO 111, BOT 201, or consent</t>
    </r>
    <r>
      <rPr>
        <sz val="9"/>
        <rFont val="Times New Roman"/>
        <family val="1"/>
      </rPr>
      <t>/Even Year Course, may take as Sr. (3 credits)</t>
    </r>
  </si>
  <si>
    <t>Student ID #</t>
  </si>
  <si>
    <t>Student Phone #</t>
  </si>
  <si>
    <t>Advisor(s)</t>
  </si>
  <si>
    <t>Minor/Career Interest</t>
  </si>
  <si>
    <t xml:space="preserve">System Gen Ed Requirements (SGR's) </t>
  </si>
  <si>
    <t>Written Communication</t>
  </si>
  <si>
    <t>Major/College Requirements</t>
  </si>
  <si>
    <t>B.S. in Agriculture
Major: Horticulture
2017-2018 Sample 4-Year Plan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</si>
  <si>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</si>
  <si>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</si>
  <si>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</si>
  <si>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</si>
  <si>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</si>
  <si>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</si>
  <si>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/>
  </si>
  <si>
    <t>HO 111, BOT 201, or consent/Even Year Course, may take as Sr.</t>
  </si>
  <si>
    <t>HO 111, PS 213 Odd Year Course</t>
  </si>
  <si>
    <t xml:space="preserve">Soils and Lab </t>
  </si>
  <si>
    <t>PS 119</t>
  </si>
  <si>
    <t xml:space="preserve">First Year Seminar </t>
  </si>
  <si>
    <t>ABS 203 highly recommended</t>
  </si>
  <si>
    <t>Soils and Lab</t>
  </si>
  <si>
    <t>(ECON 201 is part of the Ag Business Minor)</t>
  </si>
  <si>
    <t>Elective</t>
  </si>
  <si>
    <t>Could be Technical or optional</t>
  </si>
  <si>
    <t>Senior capstone course - Hort based project</t>
  </si>
  <si>
    <t>PS119</t>
  </si>
  <si>
    <t>First Year Seminar</t>
  </si>
  <si>
    <t>B.S. in Agriculture
Major: Horticulture
2017-2018</t>
  </si>
  <si>
    <r>
      <rPr>
        <sz val="9"/>
        <color rgb="FFFF0000"/>
        <rFont val="Times New Roman"/>
        <family val="1"/>
      </rPr>
      <t>MATH 102 or higher, and BIOL 103 or BOT 201, or BIOL 153</t>
    </r>
    <r>
      <rPr>
        <sz val="9"/>
        <rFont val="Times New Roman"/>
        <family val="1"/>
      </rPr>
      <t>. Cross listed with NRM 405/L</t>
    </r>
  </si>
  <si>
    <t>Optional depending on student ability - woud add 3 more credits - totaling 16 credits</t>
  </si>
  <si>
    <t>ACCT 210, ACCT 211, AST 434/L, FIN 280, FIN 310, MGMT 334, BLAW 350, BADM 360, BOT/HO 303/L, ECON 201, ECON 202, HO 383/L, HO 434, HO 444 or HO 411, HO 491, HO 494, HO 498</t>
  </si>
  <si>
    <t>AST 434/L, MGMT 334, FS 251, HO/PS 105, HO 434, HO 444 or HO 411, HO 491, HO 494, HO 498, MICR 231/L, MICR 311/L, NUTR 111</t>
  </si>
  <si>
    <t>CHEM 106 or CHEM 112</t>
  </si>
  <si>
    <t>MATH 101 or higher</t>
  </si>
  <si>
    <t>NUTR 111 - Food, People and the Environment ** Credits: 3</t>
  </si>
  <si>
    <t>ECON 202 - Principles of Macroeconomics * (COM) Credits: 3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</si>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</sst>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2"/>
      <name val="Times New Roman"/>
      <family val="1"/>
    </font>
    <font>
      <b/>
      <sz val="9"/>
      <color theme="1"/>
      <name val="Times New Roman"/>
      <family val="1"/>
    </font>
    <font>
      <i/>
      <sz val="10"/>
      <name val="Times New Roman"/>
      <family val="1"/>
    </font>
    <font>
      <b/>
      <sz val="9"/>
      <color rgb="FF0070C0"/>
      <name val="Times New Roman"/>
      <family val="1"/>
    </font>
    <font>
      <sz val="9"/>
      <color rgb="FFFF0000"/>
      <name val="Times New Roman"/>
      <family val="1"/>
    </font>
    <font>
      <i/>
      <sz val="9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u/>
      <sz val="9"/>
      <color theme="10"/>
      <name val="Times New Roman"/>
      <family val="1"/>
    </font>
    <font>
      <b/>
      <sz val="13.5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80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8" fillId="0" borderId="0" xfId="0" applyFont="1"/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left" wrapText="1"/>
    </xf>
    <xf numFmtId="0" fontId="14" fillId="0" borderId="0" xfId="2" applyFont="1" applyFill="1" applyBorder="1" applyAlignment="1"/>
    <xf numFmtId="0" fontId="1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1" fillId="0" borderId="0" xfId="2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 wrapText="1"/>
    </xf>
    <xf numFmtId="0" fontId="16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left"/>
    </xf>
    <xf numFmtId="0" fontId="9" fillId="0" borderId="0" xfId="2" applyFont="1" applyFill="1" applyBorder="1" applyAlignment="1">
      <alignment horizontal="center" wrapText="1"/>
    </xf>
    <xf numFmtId="0" fontId="14" fillId="0" borderId="0" xfId="4" applyFont="1" applyFill="1" applyBorder="1" applyAlignment="1">
      <alignment horizontal="center"/>
    </xf>
    <xf numFmtId="0" fontId="17" fillId="0" borderId="0" xfId="2" applyFont="1" applyFill="1" applyBorder="1" applyAlignment="1">
      <alignment horizontal="left" wrapText="1"/>
    </xf>
    <xf numFmtId="0" fontId="5" fillId="0" borderId="3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 applyAlignment="1"/>
    <xf numFmtId="0" fontId="12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1" fillId="0" borderId="0" xfId="2" applyFont="1" applyFill="1" applyBorder="1" applyAlignment="1">
      <alignment horizontal="center" wrapText="1"/>
    </xf>
    <xf numFmtId="0" fontId="11" fillId="0" borderId="0" xfId="0" quotePrefix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1" quotePrefix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1" fontId="11" fillId="0" borderId="0" xfId="1" quotePrefix="1" applyNumberFormat="1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left" wrapText="1"/>
    </xf>
    <xf numFmtId="0" fontId="5" fillId="0" borderId="0" xfId="4" applyFont="1" applyFill="1" applyBorder="1"/>
    <xf numFmtId="0" fontId="21" fillId="0" borderId="0" xfId="0" applyFont="1" applyAlignment="1">
      <alignment vertical="center" wrapText="1"/>
    </xf>
    <xf numFmtId="0" fontId="7" fillId="0" borderId="0" xfId="4" applyFont="1" applyAlignment="1">
      <alignment horizontal="right"/>
    </xf>
    <xf numFmtId="0" fontId="7" fillId="0" borderId="1" xfId="4" applyFont="1" applyBorder="1" applyAlignment="1">
      <alignment horizontal="center" wrapText="1"/>
    </xf>
    <xf numFmtId="0" fontId="7" fillId="0" borderId="0" xfId="4" applyFont="1" applyAlignment="1">
      <alignment horizontal="right" wrapText="1"/>
    </xf>
    <xf numFmtId="0" fontId="21" fillId="0" borderId="0" xfId="0" applyFont="1"/>
    <xf numFmtId="2" fontId="23" fillId="0" borderId="2" xfId="4" applyNumberFormat="1" applyFont="1" applyBorder="1" applyAlignment="1">
      <alignment horizontal="center" wrapText="1"/>
    </xf>
    <xf numFmtId="0" fontId="5" fillId="0" borderId="0" xfId="4" applyFont="1" applyFill="1"/>
    <xf numFmtId="0" fontId="5" fillId="0" borderId="0" xfId="4" applyFont="1" applyFill="1" applyAlignment="1">
      <alignment horizontal="center"/>
    </xf>
    <xf numFmtId="2" fontId="10" fillId="0" borderId="0" xfId="4" applyNumberFormat="1" applyFont="1" applyBorder="1" applyAlignment="1">
      <alignment horizontal="center" wrapText="1"/>
    </xf>
    <xf numFmtId="0" fontId="7" fillId="0" borderId="0" xfId="4" applyFont="1" applyAlignment="1">
      <alignment horizontal="center" wrapText="1"/>
    </xf>
    <xf numFmtId="14" fontId="24" fillId="0" borderId="0" xfId="4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Alignment="1">
      <alignment horizontal="center"/>
    </xf>
    <xf numFmtId="0" fontId="15" fillId="0" borderId="0" xfId="0" applyFont="1"/>
    <xf numFmtId="0" fontId="11" fillId="0" borderId="0" xfId="0" applyFont="1" applyBorder="1"/>
    <xf numFmtId="0" fontId="11" fillId="0" borderId="0" xfId="4" applyFont="1" applyFill="1" applyAlignment="1">
      <alignment horizontal="center"/>
    </xf>
    <xf numFmtId="0" fontId="5" fillId="0" borderId="0" xfId="4" applyFont="1" applyFill="1" applyAlignment="1">
      <alignment horizontal="left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5" fillId="9" borderId="3" xfId="0" applyFont="1" applyFill="1" applyBorder="1" applyAlignment="1">
      <alignment horizontal="left" wrapText="1"/>
    </xf>
    <xf numFmtId="0" fontId="5" fillId="9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center" wrapText="1"/>
    </xf>
    <xf numFmtId="1" fontId="11" fillId="0" borderId="3" xfId="2" applyNumberFormat="1" applyFont="1" applyFill="1" applyBorder="1" applyAlignment="1">
      <alignment horizontal="center" wrapText="1"/>
    </xf>
    <xf numFmtId="0" fontId="11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top"/>
    </xf>
    <xf numFmtId="0" fontId="5" fillId="0" borderId="9" xfId="1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left" wrapText="1"/>
    </xf>
    <xf numFmtId="0" fontId="5" fillId="0" borderId="9" xfId="2" applyFont="1" applyFill="1" applyBorder="1" applyAlignment="1">
      <alignment horizontal="center" wrapText="1"/>
    </xf>
    <xf numFmtId="0" fontId="5" fillId="0" borderId="10" xfId="2" applyFont="1" applyFill="1" applyBorder="1"/>
    <xf numFmtId="0" fontId="5" fillId="0" borderId="1" xfId="2" applyFont="1" applyFill="1" applyBorder="1"/>
    <xf numFmtId="0" fontId="5" fillId="0" borderId="11" xfId="2" applyFont="1" applyFill="1" applyBorder="1"/>
    <xf numFmtId="0" fontId="5" fillId="6" borderId="3" xfId="2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0" fontId="5" fillId="0" borderId="3" xfId="2" applyFont="1" applyFill="1" applyBorder="1" applyAlignment="1">
      <alignment horizontal="left" wrapText="1"/>
    </xf>
    <xf numFmtId="0" fontId="5" fillId="5" borderId="3" xfId="2" applyFont="1" applyFill="1" applyBorder="1" applyAlignment="1">
      <alignment horizontal="left" wrapText="1"/>
    </xf>
    <xf numFmtId="0" fontId="5" fillId="8" borderId="3" xfId="4" applyFont="1" applyFill="1" applyBorder="1" applyAlignment="1">
      <alignment horizontal="left" wrapText="1"/>
    </xf>
    <xf numFmtId="0" fontId="5" fillId="0" borderId="3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18" fillId="0" borderId="3" xfId="2" applyFont="1" applyFill="1" applyBorder="1" applyAlignment="1">
      <alignment horizontal="left" wrapText="1"/>
    </xf>
    <xf numFmtId="0" fontId="5" fillId="5" borderId="3" xfId="3" applyFont="1" applyFill="1" applyBorder="1" applyAlignment="1">
      <alignment horizontal="left" wrapText="1"/>
    </xf>
    <xf numFmtId="0" fontId="11" fillId="0" borderId="3" xfId="2" applyFont="1" applyFill="1" applyBorder="1" applyAlignment="1">
      <alignment horizontal="center" wrapText="1"/>
    </xf>
    <xf numFmtId="0" fontId="11" fillId="0" borderId="3" xfId="2" applyFont="1" applyFill="1" applyBorder="1" applyAlignment="1">
      <alignment horizontal="left"/>
    </xf>
    <xf numFmtId="0" fontId="18" fillId="0" borderId="3" xfId="2" quotePrefix="1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center" wrapText="1"/>
    </xf>
    <xf numFmtId="0" fontId="18" fillId="0" borderId="3" xfId="2" quotePrefix="1" applyFont="1" applyFill="1" applyBorder="1" applyAlignment="1">
      <alignment horizontal="left" wrapText="1"/>
    </xf>
    <xf numFmtId="0" fontId="5" fillId="4" borderId="3" xfId="2" applyFont="1" applyFill="1" applyBorder="1"/>
    <xf numFmtId="0" fontId="5" fillId="0" borderId="3" xfId="2" applyFont="1" applyFill="1" applyBorder="1"/>
    <xf numFmtId="0" fontId="5" fillId="4" borderId="3" xfId="3" applyFont="1" applyFill="1" applyBorder="1" applyAlignment="1">
      <alignment horizontal="left" wrapText="1"/>
    </xf>
    <xf numFmtId="0" fontId="5" fillId="6" borderId="3" xfId="3" applyFont="1" applyFill="1" applyBorder="1" applyAlignment="1">
      <alignment horizontal="left" wrapText="1"/>
    </xf>
    <xf numFmtId="0" fontId="18" fillId="0" borderId="3" xfId="4" quotePrefix="1" applyFont="1" applyFill="1" applyBorder="1" applyAlignment="1">
      <alignment horizontal="left" wrapText="1"/>
    </xf>
    <xf numFmtId="0" fontId="5" fillId="0" borderId="3" xfId="4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/>
    </xf>
    <xf numFmtId="0" fontId="11" fillId="0" borderId="5" xfId="2" applyFont="1" applyFill="1" applyBorder="1" applyAlignment="1">
      <alignment horizontal="center" wrapText="1"/>
    </xf>
    <xf numFmtId="0" fontId="5" fillId="4" borderId="3" xfId="2" applyFont="1" applyFill="1" applyBorder="1" applyAlignment="1">
      <alignment horizontal="left" vertical="center" wrapText="1"/>
    </xf>
    <xf numFmtId="0" fontId="18" fillId="0" borderId="3" xfId="2" applyFont="1" applyFill="1" applyBorder="1" applyAlignment="1">
      <alignment horizontal="left" vertical="center" wrapText="1"/>
    </xf>
    <xf numFmtId="0" fontId="5" fillId="4" borderId="5" xfId="2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27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3"/>
    </xf>
    <xf numFmtId="0" fontId="12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16" fontId="22" fillId="0" borderId="0" xfId="0" quotePrefix="1" applyNumberFormat="1" applyFont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0" fontId="9" fillId="0" borderId="0" xfId="2" applyFont="1" applyFill="1" applyBorder="1" applyAlignment="1">
      <alignment horizontal="center" wrapText="1"/>
    </xf>
    <xf numFmtId="0" fontId="11" fillId="0" borderId="3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8" fillId="0" borderId="0" xfId="4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 wrapText="1"/>
    </xf>
    <xf numFmtId="0" fontId="11" fillId="0" borderId="0" xfId="4" applyFont="1" applyFill="1" applyBorder="1" applyAlignment="1">
      <alignment horizontal="right"/>
    </xf>
    <xf numFmtId="2" fontId="23" fillId="0" borderId="4" xfId="4" applyNumberFormat="1" applyFont="1" applyBorder="1" applyAlignment="1">
      <alignment horizontal="center" wrapText="1"/>
    </xf>
    <xf numFmtId="0" fontId="5" fillId="0" borderId="8" xfId="2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wrapText="1"/>
    </xf>
    <xf numFmtId="0" fontId="5" fillId="0" borderId="0" xfId="2" applyFont="1" applyFill="1" applyBorder="1" applyAlignment="1">
      <alignment vertical="top" wrapText="1"/>
    </xf>
    <xf numFmtId="0" fontId="18" fillId="2" borderId="3" xfId="0" applyFont="1" applyFill="1" applyBorder="1" applyAlignment="1">
      <alignment horizontal="left" wrapText="1"/>
    </xf>
    <xf numFmtId="0" fontId="18" fillId="9" borderId="3" xfId="0" applyFont="1" applyFill="1" applyBorder="1" applyAlignment="1">
      <alignment horizontal="left" wrapText="1"/>
    </xf>
    <xf numFmtId="0" fontId="5" fillId="4" borderId="5" xfId="2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8" fillId="0" borderId="0" xfId="4" applyFont="1" applyFill="1" applyBorder="1" applyAlignment="1">
      <alignment vertical="center" wrapText="1"/>
    </xf>
    <xf numFmtId="0" fontId="11" fillId="0" borderId="3" xfId="2" applyFont="1" applyFill="1" applyBorder="1" applyAlignment="1">
      <alignment horizontal="center"/>
    </xf>
    <xf numFmtId="0" fontId="13" fillId="0" borderId="0" xfId="4" applyFont="1" applyFill="1" applyBorder="1" applyAlignment="1">
      <alignment vertical="top" wrapText="1"/>
    </xf>
    <xf numFmtId="0" fontId="5" fillId="5" borderId="5" xfId="2" applyFont="1" applyFill="1" applyBorder="1" applyAlignment="1">
      <alignment horizontal="left" wrapText="1"/>
    </xf>
    <xf numFmtId="0" fontId="5" fillId="5" borderId="10" xfId="2" applyFont="1" applyFill="1" applyBorder="1" applyAlignment="1">
      <alignment horizontal="left" wrapText="1"/>
    </xf>
    <xf numFmtId="0" fontId="5" fillId="4" borderId="10" xfId="2" applyFont="1" applyFill="1" applyBorder="1" applyAlignment="1">
      <alignment horizontal="left" wrapText="1"/>
    </xf>
    <xf numFmtId="0" fontId="5" fillId="6" borderId="5" xfId="4" applyFont="1" applyFill="1" applyBorder="1" applyAlignment="1">
      <alignment horizontal="left" wrapText="1"/>
    </xf>
    <xf numFmtId="0" fontId="5" fillId="6" borderId="10" xfId="3" applyFont="1" applyFill="1" applyBorder="1" applyAlignment="1">
      <alignment horizontal="left" wrapText="1"/>
    </xf>
    <xf numFmtId="0" fontId="5" fillId="6" borderId="3" xfId="0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18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2" fontId="23" fillId="0" borderId="0" xfId="4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6" fillId="0" borderId="1" xfId="4" applyFont="1" applyBorder="1" applyAlignment="1">
      <alignment horizontal="center"/>
    </xf>
    <xf numFmtId="0" fontId="11" fillId="0" borderId="12" xfId="2" applyFont="1" applyFill="1" applyBorder="1" applyAlignment="1">
      <alignment horizontal="left" wrapText="1"/>
    </xf>
    <xf numFmtId="0" fontId="11" fillId="0" borderId="13" xfId="2" applyFont="1" applyFill="1" applyBorder="1" applyAlignment="1">
      <alignment horizontal="left" wrapText="1"/>
    </xf>
    <xf numFmtId="0" fontId="6" fillId="0" borderId="4" xfId="4" applyFont="1" applyFill="1" applyBorder="1" applyAlignment="1">
      <alignment horizontal="center"/>
    </xf>
    <xf numFmtId="0" fontId="11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7" fillId="0" borderId="0" xfId="4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6" fillId="0" borderId="2" xfId="4" applyFont="1" applyFill="1" applyBorder="1" applyAlignment="1">
      <alignment horizontal="center"/>
    </xf>
    <xf numFmtId="0" fontId="5" fillId="0" borderId="7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26" fillId="0" borderId="6" xfId="3" applyFont="1" applyFill="1" applyBorder="1" applyAlignment="1">
      <alignment horizontal="left" vertical="center" wrapText="1"/>
    </xf>
    <xf numFmtId="0" fontId="26" fillId="0" borderId="0" xfId="3" applyFont="1" applyFill="1" applyBorder="1" applyAlignment="1">
      <alignment horizontal="left" vertical="center" wrapText="1"/>
    </xf>
    <xf numFmtId="0" fontId="26" fillId="0" borderId="9" xfId="3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28" fillId="0" borderId="0" xfId="0" applyFont="1" applyAlignment="1">
      <alignment horizontal="left"/>
    </xf>
  </cellXfs>
  <cellStyles count="12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7"/>
    <cellStyle name="Normal 4" xfId="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0000FF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88900</xdr:rowOff>
    </xdr:from>
    <xdr:to>
      <xdr:col>2</xdr:col>
      <xdr:colOff>401122</xdr:colOff>
      <xdr:row>0</xdr:row>
      <xdr:rowOff>757709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15637" cy="668809"/>
        </a:xfrm>
        <a:prstGeom prst="rect">
          <a:avLst/>
        </a:prstGeom>
      </xdr:spPr>
    </xdr:pic>
    <xdr:clientData/>
  </xdr:twoCellAnchor>
  <xdr:oneCellAnchor>
    <xdr:from>
      <xdr:col>0</xdr:col>
      <xdr:colOff>94454</xdr:colOff>
      <xdr:row>45</xdr:row>
      <xdr:rowOff>88900</xdr:rowOff>
    </xdr:from>
    <xdr:ext cx="3715637" cy="668809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94454" y="12661900"/>
          <a:ext cx="3715637" cy="668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91"/>
  <sheetViews>
    <sheetView tabSelected="1" zoomScaleNormal="100" zoomScaleSheetLayoutView="100" zoomScalePageLayoutView="125" workbookViewId="0">
      <selection activeCell="A3" sqref="A3"/>
    </sheetView>
  </sheetViews>
  <sheetFormatPr defaultColWidth="9.140625" defaultRowHeight="18" customHeight="1" x14ac:dyDescent="0.2"/>
  <cols>
    <col min="1" max="1" width="14.42578125" style="3" customWidth="1"/>
    <col min="2" max="2" width="37.7109375" style="3" customWidth="1"/>
    <col min="3" max="3" width="38" style="3" customWidth="1"/>
    <col min="4" max="6" width="5.7109375" style="1" customWidth="1"/>
    <col min="7" max="7" width="2.140625" style="1" customWidth="1"/>
    <col min="8" max="8" width="14.42578125" style="3" customWidth="1"/>
    <col min="9" max="9" width="37.7109375" style="3" customWidth="1"/>
    <col min="10" max="10" width="33.28515625" style="3" customWidth="1"/>
    <col min="11" max="11" width="5.140625" style="1" customWidth="1"/>
    <col min="12" max="13" width="5.28515625" style="1" customWidth="1"/>
    <col min="14" max="14" width="6.42578125" style="1" customWidth="1"/>
    <col min="15" max="15" width="13.28515625" style="2" customWidth="1"/>
    <col min="16" max="17" width="10.42578125" style="3" bestFit="1" customWidth="1"/>
    <col min="18" max="16384" width="9.140625" style="3"/>
  </cols>
  <sheetData>
    <row r="1" spans="1:15" s="37" customFormat="1" ht="60.75" customHeight="1" x14ac:dyDescent="0.3">
      <c r="B1" s="157"/>
      <c r="C1" s="157"/>
      <c r="D1" s="166" t="s">
        <v>269</v>
      </c>
      <c r="E1" s="166"/>
      <c r="F1" s="166"/>
      <c r="G1" s="166"/>
      <c r="H1" s="166"/>
      <c r="I1" s="166"/>
      <c r="J1" s="166"/>
      <c r="K1" s="166"/>
      <c r="L1" s="166"/>
      <c r="M1" s="166"/>
      <c r="N1" s="38"/>
      <c r="O1" s="38"/>
    </row>
    <row r="2" spans="1:15" s="37" customFormat="1" ht="17.100000000000001" customHeight="1" x14ac:dyDescent="0.2">
      <c r="A2" s="39" t="s">
        <v>0</v>
      </c>
      <c r="B2" s="158"/>
      <c r="C2" s="158"/>
      <c r="D2" s="167" t="s">
        <v>241</v>
      </c>
      <c r="E2" s="168"/>
      <c r="F2" s="168"/>
      <c r="G2" s="168"/>
      <c r="H2" s="40"/>
      <c r="I2" s="41" t="s">
        <v>242</v>
      </c>
      <c r="J2" s="164"/>
      <c r="K2" s="164"/>
      <c r="L2" s="164"/>
      <c r="M2" s="164"/>
      <c r="O2" s="42"/>
    </row>
    <row r="3" spans="1:15" s="44" customFormat="1" ht="17.100000000000001" customHeight="1" x14ac:dyDescent="0.2">
      <c r="A3" s="39" t="s">
        <v>243</v>
      </c>
      <c r="B3" s="152"/>
      <c r="C3" s="152"/>
      <c r="D3" s="155" t="s">
        <v>25</v>
      </c>
      <c r="E3" s="156"/>
      <c r="F3" s="156"/>
      <c r="G3" s="156"/>
      <c r="H3" s="43">
        <v>2</v>
      </c>
      <c r="I3" s="41" t="s">
        <v>244</v>
      </c>
      <c r="J3" s="169"/>
      <c r="K3" s="169"/>
      <c r="L3" s="169"/>
      <c r="M3" s="169"/>
    </row>
    <row r="4" spans="1:15" s="44" customFormat="1" ht="6.75" customHeight="1" x14ac:dyDescent="0.25">
      <c r="A4" s="4"/>
      <c r="D4" s="45"/>
      <c r="E4" s="45"/>
      <c r="F4" s="45"/>
      <c r="G4" s="45"/>
      <c r="H4" s="46"/>
      <c r="I4" s="47"/>
      <c r="J4" s="47"/>
      <c r="K4" s="48"/>
      <c r="L4" s="49"/>
      <c r="M4" s="49"/>
    </row>
    <row r="5" spans="1:15" s="37" customFormat="1" ht="17.100000000000001" customHeight="1" x14ac:dyDescent="0.2">
      <c r="A5" s="50" t="s">
        <v>245</v>
      </c>
      <c r="B5" s="50"/>
      <c r="C5" s="11" t="s">
        <v>278</v>
      </c>
      <c r="D5" s="32" t="s">
        <v>8</v>
      </c>
      <c r="E5" s="32" t="s">
        <v>7</v>
      </c>
      <c r="F5" s="32" t="s">
        <v>26</v>
      </c>
      <c r="G5" s="51"/>
      <c r="H5" s="44"/>
      <c r="I5" s="44"/>
      <c r="J5" s="11" t="s">
        <v>278</v>
      </c>
      <c r="K5" s="32" t="s">
        <v>8</v>
      </c>
      <c r="L5" s="32" t="s">
        <v>7</v>
      </c>
      <c r="M5" s="32" t="s">
        <v>26</v>
      </c>
    </row>
    <row r="6" spans="1:15" s="44" customFormat="1" ht="19.5" customHeight="1" x14ac:dyDescent="0.25">
      <c r="A6" s="52" t="s">
        <v>1</v>
      </c>
      <c r="B6" s="52" t="s">
        <v>246</v>
      </c>
      <c r="D6" s="32">
        <v>6</v>
      </c>
      <c r="G6" s="23"/>
      <c r="H6" s="53" t="s">
        <v>247</v>
      </c>
      <c r="I6" s="53"/>
      <c r="K6" s="54">
        <v>12</v>
      </c>
      <c r="N6" s="55"/>
    </row>
    <row r="7" spans="1:15" s="8" customFormat="1" ht="21.75" customHeight="1" x14ac:dyDescent="0.25">
      <c r="A7" s="56" t="s">
        <v>13</v>
      </c>
      <c r="B7" s="56" t="s">
        <v>14</v>
      </c>
      <c r="C7" s="56" t="s">
        <v>39</v>
      </c>
      <c r="D7" s="57">
        <v>3</v>
      </c>
      <c r="E7" s="57" t="s">
        <v>255</v>
      </c>
      <c r="F7" s="57" t="s">
        <v>255</v>
      </c>
      <c r="G7" s="11"/>
      <c r="H7" s="61" t="s">
        <v>102</v>
      </c>
      <c r="I7" s="61" t="s">
        <v>74</v>
      </c>
      <c r="J7" s="61"/>
      <c r="K7" s="62">
        <v>3</v>
      </c>
      <c r="L7" s="62" t="s">
        <v>255</v>
      </c>
      <c r="M7" s="62" t="s">
        <v>255</v>
      </c>
      <c r="N7" s="10"/>
    </row>
    <row r="8" spans="1:15" s="14" customFormat="1" ht="21.75" customHeight="1" x14ac:dyDescent="0.2">
      <c r="A8" s="56" t="s">
        <v>17</v>
      </c>
      <c r="B8" s="56" t="s">
        <v>18</v>
      </c>
      <c r="C8" s="137" t="s">
        <v>13</v>
      </c>
      <c r="D8" s="57">
        <v>3</v>
      </c>
      <c r="E8" s="57" t="s">
        <v>255</v>
      </c>
      <c r="F8" s="57" t="s">
        <v>255</v>
      </c>
      <c r="G8" s="12"/>
      <c r="H8" s="61" t="s">
        <v>70</v>
      </c>
      <c r="I8" s="61" t="s">
        <v>258</v>
      </c>
      <c r="J8" s="138" t="s">
        <v>274</v>
      </c>
      <c r="K8" s="62">
        <v>3</v>
      </c>
      <c r="L8" s="62" t="s">
        <v>255</v>
      </c>
      <c r="M8" s="62" t="s">
        <v>255</v>
      </c>
      <c r="N8" s="10"/>
      <c r="O8" s="13"/>
    </row>
    <row r="9" spans="1:15" s="14" customFormat="1" ht="21.75" customHeight="1" x14ac:dyDescent="0.2">
      <c r="A9" s="12"/>
      <c r="B9" s="12"/>
      <c r="C9" s="12"/>
      <c r="D9" s="6"/>
      <c r="E9" s="6"/>
      <c r="F9" s="6"/>
      <c r="G9" s="12"/>
      <c r="H9" s="61" t="s">
        <v>72</v>
      </c>
      <c r="I9" s="61" t="s">
        <v>66</v>
      </c>
      <c r="J9" s="138" t="s">
        <v>107</v>
      </c>
      <c r="K9" s="62">
        <v>3</v>
      </c>
      <c r="L9" s="62" t="s">
        <v>255</v>
      </c>
      <c r="M9" s="62" t="s">
        <v>255</v>
      </c>
      <c r="N9" s="10"/>
      <c r="O9" s="13"/>
    </row>
    <row r="10" spans="1:15" s="14" customFormat="1" ht="35.25" customHeight="1" x14ac:dyDescent="0.2">
      <c r="A10" s="29" t="s">
        <v>2</v>
      </c>
      <c r="B10" s="29" t="s">
        <v>19</v>
      </c>
      <c r="C10" s="9"/>
      <c r="D10" s="31">
        <v>3</v>
      </c>
      <c r="E10" s="15"/>
      <c r="F10" s="6"/>
      <c r="G10" s="12"/>
      <c r="H10" s="61" t="s">
        <v>99</v>
      </c>
      <c r="I10" s="61" t="s">
        <v>100</v>
      </c>
      <c r="J10" s="61" t="s">
        <v>270</v>
      </c>
      <c r="K10" s="62">
        <v>3</v>
      </c>
      <c r="L10" s="62" t="s">
        <v>255</v>
      </c>
      <c r="M10" s="62" t="s">
        <v>255</v>
      </c>
      <c r="N10" s="10"/>
      <c r="O10" s="13"/>
    </row>
    <row r="11" spans="1:15" s="14" customFormat="1" ht="21.75" customHeight="1" x14ac:dyDescent="0.2">
      <c r="A11" s="56" t="s">
        <v>9</v>
      </c>
      <c r="B11" s="56" t="s">
        <v>10</v>
      </c>
      <c r="C11" s="56" t="s">
        <v>39</v>
      </c>
      <c r="D11" s="57">
        <v>3</v>
      </c>
      <c r="E11" s="57" t="s">
        <v>255</v>
      </c>
      <c r="F11" s="57" t="s">
        <v>255</v>
      </c>
      <c r="G11" s="12"/>
      <c r="H11" s="9"/>
      <c r="I11" s="9"/>
      <c r="J11" s="9"/>
      <c r="K11" s="15"/>
      <c r="L11" s="32"/>
      <c r="M11" s="6"/>
      <c r="N11" s="10"/>
      <c r="O11" s="13"/>
    </row>
    <row r="12" spans="1:15" s="14" customFormat="1" ht="21.75" customHeight="1" x14ac:dyDescent="0.2">
      <c r="A12" s="12"/>
      <c r="B12" s="12"/>
      <c r="C12" s="12"/>
      <c r="D12" s="6"/>
      <c r="E12" s="6"/>
      <c r="F12" s="6"/>
      <c r="G12" s="12"/>
      <c r="H12" s="5" t="s">
        <v>37</v>
      </c>
      <c r="I12" s="9"/>
      <c r="J12" s="12"/>
      <c r="K12" s="15">
        <f>SUM(K13:K33)</f>
        <v>57</v>
      </c>
      <c r="L12" s="10"/>
      <c r="M12" s="10"/>
      <c r="N12" s="10"/>
      <c r="O12" s="13"/>
    </row>
    <row r="13" spans="1:15" s="14" customFormat="1" ht="25.5" customHeight="1" x14ac:dyDescent="0.2">
      <c r="A13" s="29" t="s">
        <v>3</v>
      </c>
      <c r="B13" s="29" t="s">
        <v>20</v>
      </c>
      <c r="C13" s="28"/>
      <c r="D13" s="31">
        <v>6</v>
      </c>
      <c r="E13" s="15"/>
      <c r="F13" s="6"/>
      <c r="G13" s="12"/>
      <c r="H13" s="63" t="s">
        <v>105</v>
      </c>
      <c r="I13" s="63" t="s">
        <v>93</v>
      </c>
      <c r="J13" s="63" t="s">
        <v>266</v>
      </c>
      <c r="K13" s="64">
        <v>3</v>
      </c>
      <c r="L13" s="64" t="s">
        <v>255</v>
      </c>
      <c r="M13" s="64" t="s">
        <v>255</v>
      </c>
      <c r="N13" s="10"/>
      <c r="O13" s="13"/>
    </row>
    <row r="14" spans="1:15" s="14" customFormat="1" ht="21.75" customHeight="1" x14ac:dyDescent="0.2">
      <c r="A14" s="56" t="s">
        <v>27</v>
      </c>
      <c r="B14" s="56" t="s">
        <v>28</v>
      </c>
      <c r="C14" s="56" t="s">
        <v>255</v>
      </c>
      <c r="D14" s="57">
        <v>3</v>
      </c>
      <c r="E14" s="57" t="s">
        <v>255</v>
      </c>
      <c r="F14" s="57" t="s">
        <v>255</v>
      </c>
      <c r="G14" s="12"/>
      <c r="H14" s="63" t="s">
        <v>77</v>
      </c>
      <c r="I14" s="63" t="s">
        <v>65</v>
      </c>
      <c r="J14" s="63" t="s">
        <v>112</v>
      </c>
      <c r="K14" s="64">
        <v>4</v>
      </c>
      <c r="L14" s="64" t="s">
        <v>255</v>
      </c>
      <c r="M14" s="64" t="s">
        <v>255</v>
      </c>
      <c r="N14" s="10"/>
      <c r="O14" s="13"/>
    </row>
    <row r="15" spans="1:15" s="14" customFormat="1" ht="27" customHeight="1" x14ac:dyDescent="0.2">
      <c r="A15" s="56" t="s">
        <v>27</v>
      </c>
      <c r="B15" s="56" t="s">
        <v>28</v>
      </c>
      <c r="C15" s="56" t="s">
        <v>261</v>
      </c>
      <c r="D15" s="57">
        <v>3</v>
      </c>
      <c r="E15" s="57" t="s">
        <v>255</v>
      </c>
      <c r="F15" s="57" t="s">
        <v>255</v>
      </c>
      <c r="G15" s="12"/>
      <c r="H15" s="63" t="s">
        <v>103</v>
      </c>
      <c r="I15" s="63" t="s">
        <v>68</v>
      </c>
      <c r="J15" s="63" t="s">
        <v>275</v>
      </c>
      <c r="K15" s="64">
        <v>4</v>
      </c>
      <c r="L15" s="64" t="s">
        <v>255</v>
      </c>
      <c r="M15" s="64" t="s">
        <v>255</v>
      </c>
      <c r="N15" s="10"/>
    </row>
    <row r="16" spans="1:15" s="14" customFormat="1" ht="21.75" customHeight="1" x14ac:dyDescent="0.2">
      <c r="A16" s="12"/>
      <c r="B16" s="12"/>
      <c r="C16" s="12"/>
      <c r="D16" s="6"/>
      <c r="E16" s="6"/>
      <c r="F16" s="6"/>
      <c r="G16" s="12"/>
      <c r="H16" s="63" t="s">
        <v>30</v>
      </c>
      <c r="I16" s="63" t="s">
        <v>113</v>
      </c>
      <c r="J16" s="63" t="s">
        <v>51</v>
      </c>
      <c r="K16" s="64">
        <v>5</v>
      </c>
      <c r="L16" s="64" t="s">
        <v>255</v>
      </c>
      <c r="M16" s="64" t="s">
        <v>255</v>
      </c>
      <c r="N16" s="10"/>
    </row>
    <row r="17" spans="1:14" s="14" customFormat="1" ht="21.75" customHeight="1" x14ac:dyDescent="0.2">
      <c r="A17" s="29" t="s">
        <v>4</v>
      </c>
      <c r="B17" s="29" t="s">
        <v>21</v>
      </c>
      <c r="C17" s="28"/>
      <c r="D17" s="31">
        <v>6</v>
      </c>
      <c r="E17" s="15"/>
      <c r="F17" s="6"/>
      <c r="G17" s="12"/>
      <c r="H17" s="63" t="s">
        <v>104</v>
      </c>
      <c r="I17" s="63" t="s">
        <v>80</v>
      </c>
      <c r="J17" s="63" t="s">
        <v>115</v>
      </c>
      <c r="K17" s="64">
        <v>3</v>
      </c>
      <c r="L17" s="64" t="s">
        <v>255</v>
      </c>
      <c r="M17" s="64" t="s">
        <v>255</v>
      </c>
      <c r="N17" s="10"/>
    </row>
    <row r="18" spans="1:14" s="14" customFormat="1" ht="21.75" customHeight="1" x14ac:dyDescent="0.2">
      <c r="A18" s="56" t="s">
        <v>11</v>
      </c>
      <c r="B18" s="56" t="s">
        <v>12</v>
      </c>
      <c r="C18" s="56" t="s">
        <v>255</v>
      </c>
      <c r="D18" s="57">
        <v>3</v>
      </c>
      <c r="E18" s="57" t="s">
        <v>255</v>
      </c>
      <c r="F18" s="57" t="s">
        <v>255</v>
      </c>
      <c r="G18" s="12"/>
      <c r="H18" s="63" t="s">
        <v>101</v>
      </c>
      <c r="I18" s="63" t="s">
        <v>79</v>
      </c>
      <c r="J18" s="63" t="s">
        <v>114</v>
      </c>
      <c r="K18" s="64">
        <v>4</v>
      </c>
      <c r="L18" s="64" t="s">
        <v>255</v>
      </c>
      <c r="M18" s="64" t="s">
        <v>255</v>
      </c>
      <c r="N18" s="10"/>
    </row>
    <row r="19" spans="1:14" s="14" customFormat="1" ht="21.75" customHeight="1" x14ac:dyDescent="0.2">
      <c r="A19" s="56" t="s">
        <v>11</v>
      </c>
      <c r="B19" s="56" t="s">
        <v>12</v>
      </c>
      <c r="C19" s="56" t="s">
        <v>255</v>
      </c>
      <c r="D19" s="57">
        <v>3</v>
      </c>
      <c r="E19" s="57" t="s">
        <v>255</v>
      </c>
      <c r="F19" s="57" t="s">
        <v>255</v>
      </c>
      <c r="G19" s="12"/>
      <c r="H19" s="63" t="s">
        <v>73</v>
      </c>
      <c r="I19" s="63" t="s">
        <v>31</v>
      </c>
      <c r="J19" s="63" t="s">
        <v>116</v>
      </c>
      <c r="K19" s="64">
        <v>3</v>
      </c>
      <c r="L19" s="64" t="s">
        <v>255</v>
      </c>
      <c r="M19" s="64" t="s">
        <v>255</v>
      </c>
      <c r="N19" s="10"/>
    </row>
    <row r="20" spans="1:14" s="14" customFormat="1" ht="21.75" customHeight="1" x14ac:dyDescent="0.2">
      <c r="A20" s="12"/>
      <c r="B20" s="12"/>
      <c r="C20" s="12"/>
      <c r="D20" s="6"/>
      <c r="E20" s="6"/>
      <c r="F20" s="6"/>
      <c r="G20" s="12"/>
      <c r="H20" s="63" t="s">
        <v>86</v>
      </c>
      <c r="I20" s="63" t="s">
        <v>87</v>
      </c>
      <c r="J20" s="63" t="s">
        <v>88</v>
      </c>
      <c r="K20" s="64">
        <v>3</v>
      </c>
      <c r="L20" s="64" t="s">
        <v>255</v>
      </c>
      <c r="M20" s="64" t="s">
        <v>255</v>
      </c>
      <c r="N20" s="10"/>
    </row>
    <row r="21" spans="1:14" s="14" customFormat="1" ht="21.75" customHeight="1" x14ac:dyDescent="0.2">
      <c r="A21" s="29" t="s">
        <v>5</v>
      </c>
      <c r="B21" s="29" t="s">
        <v>22</v>
      </c>
      <c r="C21" s="9"/>
      <c r="D21" s="31">
        <v>3</v>
      </c>
      <c r="E21" s="15"/>
      <c r="F21" s="6"/>
      <c r="G21" s="12"/>
      <c r="H21" s="63" t="s">
        <v>94</v>
      </c>
      <c r="I21" s="63" t="s">
        <v>95</v>
      </c>
      <c r="J21" s="63" t="s">
        <v>255</v>
      </c>
      <c r="K21" s="64">
        <v>3</v>
      </c>
      <c r="L21" s="64" t="s">
        <v>255</v>
      </c>
      <c r="M21" s="64" t="s">
        <v>255</v>
      </c>
      <c r="N21" s="10"/>
    </row>
    <row r="22" spans="1:14" s="14" customFormat="1" ht="21.75" customHeight="1" x14ac:dyDescent="0.2">
      <c r="A22" s="56" t="s">
        <v>15</v>
      </c>
      <c r="B22" s="56" t="s">
        <v>16</v>
      </c>
      <c r="C22" s="56" t="s">
        <v>98</v>
      </c>
      <c r="D22" s="57">
        <v>3</v>
      </c>
      <c r="E22" s="57" t="s">
        <v>255</v>
      </c>
      <c r="F22" s="57" t="s">
        <v>255</v>
      </c>
      <c r="G22" s="12"/>
      <c r="H22" s="63" t="s">
        <v>123</v>
      </c>
      <c r="I22" s="63" t="s">
        <v>106</v>
      </c>
      <c r="J22" s="63" t="s">
        <v>52</v>
      </c>
      <c r="K22" s="64">
        <v>3</v>
      </c>
      <c r="L22" s="64" t="s">
        <v>255</v>
      </c>
      <c r="M22" s="64" t="s">
        <v>255</v>
      </c>
      <c r="N22" s="10"/>
    </row>
    <row r="23" spans="1:14" s="14" customFormat="1" ht="21.75" customHeight="1" x14ac:dyDescent="0.2">
      <c r="A23" s="12"/>
      <c r="B23" s="12"/>
      <c r="C23" s="12"/>
      <c r="D23" s="6"/>
      <c r="E23" s="6"/>
      <c r="F23" s="6"/>
      <c r="G23" s="12"/>
      <c r="H23" s="63" t="s">
        <v>96</v>
      </c>
      <c r="I23" s="63" t="s">
        <v>32</v>
      </c>
      <c r="J23" s="63" t="s">
        <v>256</v>
      </c>
      <c r="K23" s="64">
        <v>3</v>
      </c>
      <c r="L23" s="64" t="s">
        <v>255</v>
      </c>
      <c r="M23" s="64" t="s">
        <v>255</v>
      </c>
      <c r="N23" s="10"/>
    </row>
    <row r="24" spans="1:14" s="14" customFormat="1" ht="21.75" customHeight="1" x14ac:dyDescent="0.2">
      <c r="A24" s="29" t="s">
        <v>6</v>
      </c>
      <c r="B24" s="29" t="s">
        <v>23</v>
      </c>
      <c r="C24" s="9"/>
      <c r="D24" s="31">
        <v>6</v>
      </c>
      <c r="E24" s="15"/>
      <c r="F24" s="6"/>
      <c r="G24" s="12"/>
      <c r="H24" s="63" t="s">
        <v>118</v>
      </c>
      <c r="I24" s="63" t="s">
        <v>89</v>
      </c>
      <c r="J24" s="63" t="s">
        <v>257</v>
      </c>
      <c r="K24" s="64">
        <v>3</v>
      </c>
      <c r="L24" s="64" t="s">
        <v>255</v>
      </c>
      <c r="M24" s="64" t="s">
        <v>255</v>
      </c>
      <c r="N24" s="10"/>
    </row>
    <row r="25" spans="1:14" s="14" customFormat="1" ht="27.75" customHeight="1" x14ac:dyDescent="0.2">
      <c r="A25" s="56" t="s">
        <v>109</v>
      </c>
      <c r="B25" s="56" t="s">
        <v>110</v>
      </c>
      <c r="C25" s="56" t="s">
        <v>255</v>
      </c>
      <c r="D25" s="57">
        <v>3</v>
      </c>
      <c r="E25" s="57" t="s">
        <v>255</v>
      </c>
      <c r="F25" s="57" t="s">
        <v>255</v>
      </c>
      <c r="G25" s="12"/>
      <c r="H25" s="63" t="s">
        <v>76</v>
      </c>
      <c r="I25" s="63" t="s">
        <v>38</v>
      </c>
      <c r="J25" s="63" t="s">
        <v>130</v>
      </c>
      <c r="K25" s="64">
        <v>2</v>
      </c>
      <c r="L25" s="64" t="s">
        <v>255</v>
      </c>
      <c r="M25" s="64" t="s">
        <v>255</v>
      </c>
    </row>
    <row r="26" spans="1:14" s="14" customFormat="1" ht="21.75" customHeight="1" x14ac:dyDescent="0.2">
      <c r="A26" s="56" t="s">
        <v>63</v>
      </c>
      <c r="B26" s="56" t="s">
        <v>40</v>
      </c>
      <c r="C26" s="137" t="s">
        <v>53</v>
      </c>
      <c r="D26" s="57">
        <v>3</v>
      </c>
      <c r="E26" s="57"/>
      <c r="F26" s="57"/>
      <c r="G26" s="12"/>
      <c r="H26" s="63" t="s">
        <v>108</v>
      </c>
      <c r="I26" s="63" t="s">
        <v>84</v>
      </c>
      <c r="J26" s="63"/>
      <c r="K26" s="64">
        <v>2</v>
      </c>
      <c r="L26" s="64" t="s">
        <v>255</v>
      </c>
      <c r="M26" s="64" t="s">
        <v>255</v>
      </c>
    </row>
    <row r="27" spans="1:14" s="14" customFormat="1" ht="28.5" customHeight="1" x14ac:dyDescent="0.2">
      <c r="A27" s="12"/>
      <c r="B27" s="12"/>
      <c r="C27" s="9"/>
      <c r="D27" s="15"/>
      <c r="E27" s="15"/>
      <c r="F27" s="15"/>
      <c r="G27" s="12"/>
      <c r="H27" s="63" t="s">
        <v>120</v>
      </c>
      <c r="I27" s="63" t="s">
        <v>71</v>
      </c>
      <c r="J27" s="63" t="s">
        <v>75</v>
      </c>
      <c r="K27" s="64">
        <v>1</v>
      </c>
      <c r="L27" s="64" t="s">
        <v>255</v>
      </c>
      <c r="M27" s="64" t="s">
        <v>255</v>
      </c>
    </row>
    <row r="28" spans="1:14" s="14" customFormat="1" ht="21.75" customHeight="1" x14ac:dyDescent="0.2">
      <c r="A28" s="21" t="s">
        <v>24</v>
      </c>
      <c r="B28" s="18"/>
      <c r="C28" s="18"/>
      <c r="D28" s="35">
        <v>6</v>
      </c>
      <c r="E28" s="34"/>
      <c r="F28" s="16"/>
      <c r="G28" s="12"/>
      <c r="H28" s="63" t="s">
        <v>119</v>
      </c>
      <c r="I28" s="63" t="s">
        <v>71</v>
      </c>
      <c r="J28" s="63" t="s">
        <v>75</v>
      </c>
      <c r="K28" s="64">
        <v>1</v>
      </c>
      <c r="L28" s="64" t="s">
        <v>255</v>
      </c>
      <c r="M28" s="64" t="s">
        <v>255</v>
      </c>
    </row>
    <row r="29" spans="1:14" s="14" customFormat="1" ht="20.25" customHeight="1" x14ac:dyDescent="0.2">
      <c r="A29" s="59" t="s">
        <v>255</v>
      </c>
      <c r="B29" s="59" t="s">
        <v>35</v>
      </c>
      <c r="C29" s="59" t="s">
        <v>255</v>
      </c>
      <c r="D29" s="60">
        <v>3</v>
      </c>
      <c r="E29" s="60" t="s">
        <v>255</v>
      </c>
      <c r="F29" s="60" t="s">
        <v>255</v>
      </c>
      <c r="G29" s="12"/>
      <c r="H29" s="63" t="s">
        <v>97</v>
      </c>
      <c r="I29" s="63" t="s">
        <v>117</v>
      </c>
      <c r="J29" s="63" t="s">
        <v>255</v>
      </c>
      <c r="K29" s="64">
        <v>3</v>
      </c>
      <c r="L29" s="64" t="s">
        <v>255</v>
      </c>
      <c r="M29" s="64" t="s">
        <v>255</v>
      </c>
      <c r="N29" s="10"/>
    </row>
    <row r="30" spans="1:14" s="14" customFormat="1" ht="18" customHeight="1" x14ac:dyDescent="0.2">
      <c r="A30" s="59" t="s">
        <v>255</v>
      </c>
      <c r="B30" s="59" t="s">
        <v>35</v>
      </c>
      <c r="C30" s="59" t="s">
        <v>41</v>
      </c>
      <c r="D30" s="60">
        <v>3</v>
      </c>
      <c r="E30" s="60" t="s">
        <v>255</v>
      </c>
      <c r="F30" s="60" t="s">
        <v>255</v>
      </c>
      <c r="G30" s="12"/>
      <c r="H30" s="63" t="s">
        <v>90</v>
      </c>
      <c r="I30" s="63" t="s">
        <v>91</v>
      </c>
      <c r="J30" s="63" t="s">
        <v>42</v>
      </c>
      <c r="K30" s="64">
        <v>1</v>
      </c>
      <c r="L30" s="64" t="s">
        <v>255</v>
      </c>
      <c r="M30" s="64" t="s">
        <v>255</v>
      </c>
      <c r="N30" s="10"/>
    </row>
    <row r="31" spans="1:14" s="14" customFormat="1" ht="21.75" customHeight="1" x14ac:dyDescent="0.2">
      <c r="A31" s="12"/>
      <c r="B31" s="12"/>
      <c r="C31" s="12"/>
      <c r="D31" s="6"/>
      <c r="E31" s="6"/>
      <c r="F31" s="6"/>
      <c r="G31" s="12"/>
      <c r="H31" s="63" t="s">
        <v>81</v>
      </c>
      <c r="I31" s="63" t="s">
        <v>82</v>
      </c>
      <c r="J31" s="63" t="s">
        <v>122</v>
      </c>
      <c r="K31" s="64">
        <v>1</v>
      </c>
      <c r="L31" s="64" t="s">
        <v>255</v>
      </c>
      <c r="M31" s="64" t="s">
        <v>255</v>
      </c>
      <c r="N31" s="10"/>
    </row>
    <row r="32" spans="1:14" s="14" customFormat="1" ht="21.75" customHeight="1" x14ac:dyDescent="0.2">
      <c r="A32" s="66" t="s">
        <v>251</v>
      </c>
      <c r="B32" s="10"/>
      <c r="C32" s="10"/>
      <c r="D32" s="67"/>
      <c r="E32" s="10"/>
      <c r="F32" s="10"/>
      <c r="G32" s="12"/>
      <c r="H32" s="63" t="s">
        <v>69</v>
      </c>
      <c r="I32" s="63" t="s">
        <v>34</v>
      </c>
      <c r="J32" s="63"/>
      <c r="K32" s="64">
        <v>4</v>
      </c>
      <c r="L32" s="64" t="s">
        <v>255</v>
      </c>
      <c r="M32" s="64" t="s">
        <v>255</v>
      </c>
      <c r="N32" s="10"/>
    </row>
    <row r="33" spans="1:18" s="14" customFormat="1" ht="21.75" customHeight="1" x14ac:dyDescent="0.2">
      <c r="A33" s="170" t="s">
        <v>252</v>
      </c>
      <c r="B33" s="171"/>
      <c r="C33" s="171"/>
      <c r="D33" s="171"/>
      <c r="E33" s="171"/>
      <c r="F33" s="172"/>
      <c r="G33" s="12"/>
      <c r="H33" s="130" t="s">
        <v>267</v>
      </c>
      <c r="I33" s="87" t="s">
        <v>268</v>
      </c>
      <c r="J33" s="87"/>
      <c r="K33" s="131">
        <v>1</v>
      </c>
      <c r="L33" s="129"/>
      <c r="M33" s="129"/>
      <c r="N33" s="10"/>
    </row>
    <row r="34" spans="1:18" s="14" customFormat="1" ht="15" customHeight="1" x14ac:dyDescent="0.2">
      <c r="A34" s="173" t="s">
        <v>253</v>
      </c>
      <c r="B34" s="174"/>
      <c r="C34" s="174"/>
      <c r="D34" s="174"/>
      <c r="E34" s="174"/>
      <c r="F34" s="175"/>
      <c r="G34" s="12"/>
      <c r="H34" s="19" t="s">
        <v>129</v>
      </c>
      <c r="N34" s="10"/>
    </row>
    <row r="35" spans="1:18" s="14" customFormat="1" ht="21.75" customHeight="1" x14ac:dyDescent="0.2">
      <c r="A35" s="68"/>
      <c r="B35" s="17"/>
      <c r="C35" s="17"/>
      <c r="D35" s="16"/>
      <c r="E35" s="16"/>
      <c r="F35" s="69"/>
      <c r="G35" s="12"/>
      <c r="H35" s="5" t="s">
        <v>237</v>
      </c>
      <c r="I35" s="12"/>
      <c r="J35" s="12"/>
      <c r="K35" s="15">
        <v>15</v>
      </c>
      <c r="L35" s="10"/>
      <c r="M35" s="6"/>
      <c r="N35" s="10"/>
    </row>
    <row r="36" spans="1:18" s="14" customFormat="1" ht="21.75" customHeight="1" x14ac:dyDescent="0.2">
      <c r="A36" s="70"/>
      <c r="B36" s="58"/>
      <c r="C36" s="18"/>
      <c r="D36" s="33"/>
      <c r="E36" s="34"/>
      <c r="F36" s="69"/>
      <c r="G36" s="12"/>
      <c r="H36" s="162" t="s">
        <v>124</v>
      </c>
      <c r="I36" s="163" t="s">
        <v>272</v>
      </c>
      <c r="J36" s="163"/>
      <c r="K36" s="165">
        <v>15</v>
      </c>
      <c r="L36" s="165" t="s">
        <v>255</v>
      </c>
      <c r="M36" s="165" t="s">
        <v>255</v>
      </c>
      <c r="N36" s="10"/>
      <c r="O36" s="13"/>
    </row>
    <row r="37" spans="1:18" s="14" customFormat="1" ht="21.75" customHeight="1" x14ac:dyDescent="0.2">
      <c r="A37" s="71"/>
      <c r="B37" s="12"/>
      <c r="C37" s="12"/>
      <c r="D37" s="6"/>
      <c r="E37" s="6"/>
      <c r="F37" s="72"/>
      <c r="G37" s="12"/>
      <c r="H37" s="162"/>
      <c r="I37" s="163"/>
      <c r="J37" s="163"/>
      <c r="K37" s="165"/>
      <c r="L37" s="165"/>
      <c r="M37" s="165"/>
      <c r="N37" s="10"/>
      <c r="O37" s="13"/>
    </row>
    <row r="38" spans="1:18" s="14" customFormat="1" ht="21.75" customHeight="1" x14ac:dyDescent="0.2">
      <c r="A38" s="73"/>
      <c r="B38" s="17"/>
      <c r="C38" s="17"/>
      <c r="D38" s="16"/>
      <c r="E38" s="16"/>
      <c r="F38" s="69"/>
      <c r="G38" s="12"/>
      <c r="H38" s="162" t="s">
        <v>125</v>
      </c>
      <c r="I38" s="163" t="s">
        <v>273</v>
      </c>
      <c r="J38" s="163"/>
      <c r="K38" s="165">
        <v>15</v>
      </c>
      <c r="L38" s="165"/>
      <c r="M38" s="165"/>
      <c r="N38" s="10"/>
      <c r="O38" s="13"/>
    </row>
    <row r="39" spans="1:18" s="14" customFormat="1" ht="21.75" customHeight="1" x14ac:dyDescent="0.2">
      <c r="A39" s="70"/>
      <c r="B39" s="58"/>
      <c r="C39" s="18"/>
      <c r="D39" s="33"/>
      <c r="E39" s="34"/>
      <c r="F39" s="69"/>
      <c r="G39" s="12"/>
      <c r="H39" s="162"/>
      <c r="I39" s="163"/>
      <c r="J39" s="163"/>
      <c r="K39" s="165"/>
      <c r="L39" s="165"/>
      <c r="M39" s="165"/>
      <c r="N39" s="1"/>
      <c r="O39" s="13"/>
    </row>
    <row r="40" spans="1:18" s="14" customFormat="1" ht="24.75" customHeight="1" x14ac:dyDescent="0.2">
      <c r="A40" s="74"/>
      <c r="B40" s="12"/>
      <c r="C40" s="12"/>
      <c r="D40" s="6"/>
      <c r="E40" s="6"/>
      <c r="F40" s="72"/>
      <c r="G40" s="12"/>
      <c r="H40" s="162" t="s">
        <v>126</v>
      </c>
      <c r="I40" s="163" t="s">
        <v>127</v>
      </c>
      <c r="J40" s="163"/>
      <c r="K40" s="165">
        <v>15</v>
      </c>
      <c r="L40" s="165"/>
      <c r="M40" s="165"/>
      <c r="N40" s="1"/>
      <c r="O40" s="13"/>
    </row>
    <row r="41" spans="1:18" ht="21.75" customHeight="1" x14ac:dyDescent="0.2">
      <c r="A41" s="75"/>
      <c r="B41" s="7"/>
      <c r="C41" s="7"/>
      <c r="D41" s="20"/>
      <c r="E41" s="20"/>
      <c r="F41" s="76"/>
      <c r="G41" s="7"/>
      <c r="H41" s="162"/>
      <c r="I41" s="163"/>
      <c r="J41" s="163"/>
      <c r="K41" s="165"/>
      <c r="L41" s="165"/>
      <c r="M41" s="165"/>
      <c r="R41" s="14"/>
    </row>
    <row r="42" spans="1:18" ht="21.75" customHeight="1" x14ac:dyDescent="0.2">
      <c r="A42" s="77"/>
      <c r="B42" s="78"/>
      <c r="C42" s="78"/>
      <c r="D42" s="78"/>
      <c r="E42" s="78"/>
      <c r="F42" s="79"/>
      <c r="G42" s="7"/>
      <c r="H42" s="162" t="s">
        <v>128</v>
      </c>
      <c r="I42" s="163" t="s">
        <v>236</v>
      </c>
      <c r="J42" s="163"/>
      <c r="K42" s="165">
        <v>15</v>
      </c>
      <c r="L42" s="165"/>
      <c r="M42" s="165"/>
      <c r="R42" s="14"/>
    </row>
    <row r="43" spans="1:18" ht="21.75" customHeight="1" x14ac:dyDescent="0.2">
      <c r="D43" s="3"/>
      <c r="E43" s="3"/>
      <c r="F43" s="3"/>
      <c r="G43" s="7"/>
      <c r="H43" s="162"/>
      <c r="I43" s="163"/>
      <c r="J43" s="163"/>
      <c r="K43" s="165"/>
      <c r="L43" s="165"/>
      <c r="M43" s="165"/>
      <c r="R43" s="14"/>
    </row>
    <row r="44" spans="1:18" ht="15.75" customHeight="1" x14ac:dyDescent="0.2">
      <c r="B44" s="144"/>
      <c r="C44" s="144"/>
      <c r="D44" s="144"/>
      <c r="E44" s="144"/>
      <c r="F44" s="144"/>
      <c r="G44" s="144"/>
      <c r="H44" s="144"/>
      <c r="I44" s="144"/>
      <c r="K44" s="3"/>
      <c r="M44" s="20"/>
    </row>
    <row r="45" spans="1:18" ht="21.75" customHeight="1" x14ac:dyDescent="0.2">
      <c r="A45" s="154" t="s">
        <v>250</v>
      </c>
      <c r="B45" s="154"/>
      <c r="C45" s="154"/>
      <c r="D45" s="154"/>
      <c r="E45" s="154"/>
      <c r="F45" s="154"/>
      <c r="G45" s="154"/>
      <c r="H45" s="154"/>
      <c r="I45" s="154"/>
      <c r="J45" s="132" t="s">
        <v>249</v>
      </c>
      <c r="K45" s="65">
        <f>SUM(D6,D10,D13,D17, D21, D24,D28,K6,K12,K35)</f>
        <v>120</v>
      </c>
      <c r="L45" s="124"/>
      <c r="M45" s="124"/>
      <c r="N45" s="3"/>
    </row>
    <row r="46" spans="1:18" s="37" customFormat="1" ht="60.75" customHeight="1" x14ac:dyDescent="0.3">
      <c r="B46" s="157"/>
      <c r="C46" s="157"/>
      <c r="D46" s="166" t="s">
        <v>248</v>
      </c>
      <c r="E46" s="166"/>
      <c r="F46" s="166"/>
      <c r="G46" s="166"/>
      <c r="H46" s="166"/>
      <c r="I46" s="166"/>
      <c r="J46" s="166"/>
      <c r="K46" s="166"/>
      <c r="L46" s="166"/>
      <c r="M46" s="166"/>
      <c r="N46" s="38"/>
      <c r="O46" s="38"/>
    </row>
    <row r="47" spans="1:18" s="37" customFormat="1" ht="17.100000000000001" customHeight="1" x14ac:dyDescent="0.25">
      <c r="A47" s="39" t="s">
        <v>0</v>
      </c>
      <c r="B47" s="158"/>
      <c r="C47" s="158"/>
      <c r="D47" s="167" t="s">
        <v>241</v>
      </c>
      <c r="E47" s="168"/>
      <c r="F47" s="168"/>
      <c r="G47" s="168"/>
      <c r="H47" s="127"/>
      <c r="I47" s="41" t="s">
        <v>242</v>
      </c>
      <c r="J47" s="164"/>
      <c r="K47" s="164"/>
      <c r="L47" s="164"/>
      <c r="M47" s="164"/>
      <c r="O47" s="42"/>
    </row>
    <row r="48" spans="1:18" s="44" customFormat="1" ht="17.100000000000001" customHeight="1" x14ac:dyDescent="0.2">
      <c r="A48" s="39" t="s">
        <v>243</v>
      </c>
      <c r="B48" s="152"/>
      <c r="C48" s="152"/>
      <c r="D48" s="155" t="s">
        <v>25</v>
      </c>
      <c r="E48" s="156"/>
      <c r="F48" s="156"/>
      <c r="G48" s="156"/>
      <c r="H48" s="133">
        <v>2</v>
      </c>
      <c r="I48" s="41" t="s">
        <v>244</v>
      </c>
      <c r="J48" s="151"/>
      <c r="K48" s="151"/>
      <c r="L48" s="151"/>
      <c r="M48" s="151"/>
    </row>
    <row r="49" spans="1:13" s="44" customFormat="1" ht="18" customHeight="1" x14ac:dyDescent="0.25">
      <c r="A49" s="4"/>
      <c r="D49" s="45"/>
      <c r="E49" s="45"/>
      <c r="F49" s="45"/>
      <c r="G49" s="45"/>
      <c r="H49" s="133"/>
      <c r="I49" s="41"/>
      <c r="J49" s="161"/>
      <c r="K49" s="161"/>
      <c r="L49" s="161"/>
      <c r="M49" s="161"/>
    </row>
    <row r="50" spans="1:13" ht="23.25" customHeight="1" x14ac:dyDescent="0.2">
      <c r="A50" s="159" t="s">
        <v>54</v>
      </c>
      <c r="B50" s="160"/>
      <c r="C50" s="125" t="s">
        <v>278</v>
      </c>
      <c r="D50" s="90" t="s">
        <v>8</v>
      </c>
      <c r="E50" s="90" t="s">
        <v>7</v>
      </c>
      <c r="F50" s="90" t="s">
        <v>26</v>
      </c>
      <c r="H50" s="91" t="s">
        <v>55</v>
      </c>
      <c r="I50" s="125"/>
      <c r="J50" s="125" t="s">
        <v>278</v>
      </c>
      <c r="K50" s="90" t="s">
        <v>8</v>
      </c>
      <c r="L50" s="143" t="s">
        <v>7</v>
      </c>
      <c r="M50" s="90" t="s">
        <v>26</v>
      </c>
    </row>
    <row r="51" spans="1:13" ht="23.25" customHeight="1" x14ac:dyDescent="0.2">
      <c r="A51" s="145" t="s">
        <v>109</v>
      </c>
      <c r="B51" s="146" t="s">
        <v>110</v>
      </c>
      <c r="C51" s="125"/>
      <c r="D51" s="25">
        <v>3</v>
      </c>
      <c r="E51" s="25"/>
      <c r="F51" s="25"/>
      <c r="G51" s="24"/>
      <c r="H51" s="83" t="s">
        <v>63</v>
      </c>
      <c r="I51" s="89" t="s">
        <v>40</v>
      </c>
      <c r="J51" s="88" t="s">
        <v>53</v>
      </c>
      <c r="K51" s="25">
        <v>3</v>
      </c>
      <c r="L51" s="85"/>
      <c r="M51" s="25"/>
    </row>
    <row r="52" spans="1:13" ht="23.25" customHeight="1" x14ac:dyDescent="0.2">
      <c r="A52" s="80" t="s">
        <v>102</v>
      </c>
      <c r="B52" s="80" t="s">
        <v>74</v>
      </c>
      <c r="C52" s="82" t="s">
        <v>78</v>
      </c>
      <c r="D52" s="25">
        <v>3</v>
      </c>
      <c r="E52" s="25"/>
      <c r="F52" s="25"/>
      <c r="G52" s="7"/>
      <c r="H52" s="106" t="s">
        <v>103</v>
      </c>
      <c r="I52" s="135" t="s">
        <v>68</v>
      </c>
      <c r="J52" s="88" t="s">
        <v>29</v>
      </c>
      <c r="K52" s="25">
        <v>4</v>
      </c>
      <c r="L52" s="85"/>
      <c r="M52" s="25"/>
    </row>
    <row r="53" spans="1:13" ht="23.25" customHeight="1" x14ac:dyDescent="0.2">
      <c r="A53" s="86" t="s">
        <v>259</v>
      </c>
      <c r="B53" s="87" t="s">
        <v>260</v>
      </c>
      <c r="C53" s="125"/>
      <c r="D53" s="25">
        <v>1</v>
      </c>
      <c r="E53" s="25"/>
      <c r="F53" s="25"/>
      <c r="G53" s="7"/>
      <c r="H53" s="81" t="s">
        <v>13</v>
      </c>
      <c r="I53" s="81" t="s">
        <v>14</v>
      </c>
      <c r="J53" s="82" t="s">
        <v>39</v>
      </c>
      <c r="K53" s="25">
        <v>3</v>
      </c>
      <c r="L53" s="85"/>
      <c r="M53" s="25"/>
    </row>
    <row r="54" spans="1:13" ht="23.25" customHeight="1" x14ac:dyDescent="0.2">
      <c r="A54" s="81" t="s">
        <v>15</v>
      </c>
      <c r="B54" s="81" t="s">
        <v>16</v>
      </c>
      <c r="C54" s="84" t="s">
        <v>98</v>
      </c>
      <c r="D54" s="25">
        <v>3</v>
      </c>
      <c r="E54" s="25"/>
      <c r="F54" s="25"/>
      <c r="G54" s="7"/>
      <c r="H54" s="81" t="s">
        <v>27</v>
      </c>
      <c r="I54" s="81" t="s">
        <v>28</v>
      </c>
      <c r="J54" s="82" t="s">
        <v>263</v>
      </c>
      <c r="K54" s="25">
        <v>3</v>
      </c>
      <c r="L54" s="85"/>
      <c r="M54" s="25"/>
    </row>
    <row r="55" spans="1:13" ht="23.25" customHeight="1" x14ac:dyDescent="0.2">
      <c r="A55" s="81" t="s">
        <v>9</v>
      </c>
      <c r="B55" s="81" t="s">
        <v>10</v>
      </c>
      <c r="C55" s="82" t="s">
        <v>39</v>
      </c>
      <c r="D55" s="25">
        <v>3</v>
      </c>
      <c r="E55" s="25"/>
      <c r="F55" s="25"/>
      <c r="G55" s="7"/>
      <c r="H55" s="81" t="s">
        <v>11</v>
      </c>
      <c r="I55" s="81" t="s">
        <v>12</v>
      </c>
      <c r="J55" s="125"/>
      <c r="K55" s="25">
        <v>3</v>
      </c>
      <c r="L55" s="85"/>
      <c r="M55" s="25"/>
    </row>
    <row r="56" spans="1:13" ht="23.25" customHeight="1" x14ac:dyDescent="0.2">
      <c r="A56" s="140" t="s">
        <v>264</v>
      </c>
      <c r="B56" s="176" t="s">
        <v>271</v>
      </c>
      <c r="C56" s="176"/>
      <c r="D56" s="25"/>
      <c r="E56" s="25"/>
      <c r="F56" s="25"/>
      <c r="G56" s="7"/>
      <c r="H56" s="7"/>
      <c r="I56" s="7"/>
      <c r="J56" s="7"/>
      <c r="K56" s="90">
        <f>SUM(K51:K55)</f>
        <v>16</v>
      </c>
      <c r="M56" s="20"/>
    </row>
    <row r="57" spans="1:13" ht="20.25" customHeight="1" x14ac:dyDescent="0.2">
      <c r="A57" s="141"/>
      <c r="B57" s="136"/>
      <c r="D57" s="103">
        <f>SUM(D51:D56)</f>
        <v>13</v>
      </c>
      <c r="E57" s="20"/>
      <c r="F57" s="20"/>
      <c r="G57" s="7"/>
      <c r="H57" s="7"/>
      <c r="I57" s="7"/>
      <c r="J57" s="7"/>
      <c r="K57" s="30"/>
      <c r="M57" s="20"/>
    </row>
    <row r="58" spans="1:13" ht="23.25" customHeight="1" x14ac:dyDescent="0.2">
      <c r="A58" s="159" t="s">
        <v>57</v>
      </c>
      <c r="B58" s="160"/>
      <c r="C58" s="136"/>
      <c r="D58" s="20"/>
      <c r="E58" s="20"/>
      <c r="F58" s="20"/>
      <c r="G58" s="7"/>
      <c r="H58" s="159" t="s">
        <v>56</v>
      </c>
      <c r="I58" s="160"/>
      <c r="J58" s="7"/>
      <c r="K58" s="20"/>
      <c r="M58" s="20"/>
    </row>
    <row r="59" spans="1:13" ht="23.25" customHeight="1" x14ac:dyDescent="0.2">
      <c r="A59" s="106" t="s">
        <v>104</v>
      </c>
      <c r="B59" s="147" t="s">
        <v>80</v>
      </c>
      <c r="C59" s="88" t="s">
        <v>115</v>
      </c>
      <c r="D59" s="25">
        <v>3</v>
      </c>
      <c r="E59" s="25"/>
      <c r="F59" s="25"/>
      <c r="G59" s="7"/>
      <c r="H59" s="106" t="s">
        <v>30</v>
      </c>
      <c r="I59" s="107" t="s">
        <v>113</v>
      </c>
      <c r="J59" s="88" t="s">
        <v>51</v>
      </c>
      <c r="K59" s="25">
        <v>5</v>
      </c>
      <c r="L59" s="102"/>
      <c r="M59" s="94"/>
    </row>
    <row r="60" spans="1:13" ht="23.25" customHeight="1" x14ac:dyDescent="0.2">
      <c r="A60" s="86" t="s">
        <v>101</v>
      </c>
      <c r="B60" s="87" t="s">
        <v>79</v>
      </c>
      <c r="C60" s="88" t="s">
        <v>114</v>
      </c>
      <c r="D60" s="25">
        <v>4</v>
      </c>
      <c r="E60" s="25"/>
      <c r="F60" s="25"/>
      <c r="G60" s="7"/>
      <c r="H60" s="81" t="s">
        <v>17</v>
      </c>
      <c r="I60" s="81" t="s">
        <v>18</v>
      </c>
      <c r="J60" s="88" t="s">
        <v>13</v>
      </c>
      <c r="K60" s="25">
        <v>3</v>
      </c>
      <c r="L60" s="85"/>
      <c r="M60" s="25"/>
    </row>
    <row r="61" spans="1:13" ht="23.25" customHeight="1" x14ac:dyDescent="0.2">
      <c r="A61" s="80" t="s">
        <v>70</v>
      </c>
      <c r="B61" s="80" t="s">
        <v>262</v>
      </c>
      <c r="C61" s="88" t="s">
        <v>64</v>
      </c>
      <c r="D61" s="25">
        <v>3</v>
      </c>
      <c r="E61" s="25"/>
      <c r="F61" s="25"/>
      <c r="G61" s="7"/>
      <c r="H61" s="106" t="s">
        <v>76</v>
      </c>
      <c r="I61" s="147" t="s">
        <v>38</v>
      </c>
      <c r="J61" s="82" t="s">
        <v>130</v>
      </c>
      <c r="K61" s="25">
        <v>2</v>
      </c>
      <c r="L61" s="85"/>
      <c r="M61" s="25"/>
    </row>
    <row r="62" spans="1:13" ht="23.25" customHeight="1" x14ac:dyDescent="0.2">
      <c r="A62" s="81" t="s">
        <v>27</v>
      </c>
      <c r="B62" s="81" t="s">
        <v>28</v>
      </c>
      <c r="C62" s="82" t="s">
        <v>261</v>
      </c>
      <c r="D62" s="25">
        <v>3</v>
      </c>
      <c r="E62" s="25"/>
      <c r="F62" s="25"/>
      <c r="G62" s="7"/>
      <c r="H62" s="86" t="s">
        <v>69</v>
      </c>
      <c r="I62" s="87" t="s">
        <v>34</v>
      </c>
      <c r="J62" s="82"/>
      <c r="K62" s="25">
        <v>4</v>
      </c>
      <c r="L62" s="85"/>
      <c r="M62" s="25"/>
    </row>
    <row r="63" spans="1:13" ht="23.25" customHeight="1" x14ac:dyDescent="0.2">
      <c r="A63" s="81" t="s">
        <v>11</v>
      </c>
      <c r="B63" s="81" t="s">
        <v>12</v>
      </c>
      <c r="C63" s="125"/>
      <c r="D63" s="25">
        <v>3</v>
      </c>
      <c r="E63" s="25"/>
      <c r="F63" s="25"/>
      <c r="G63" s="7"/>
      <c r="H63" s="148" t="s">
        <v>72</v>
      </c>
      <c r="I63" s="149" t="s">
        <v>66</v>
      </c>
      <c r="J63" s="100" t="s">
        <v>67</v>
      </c>
      <c r="K63" s="101">
        <v>3</v>
      </c>
      <c r="L63" s="85"/>
      <c r="M63" s="25"/>
    </row>
    <row r="64" spans="1:13" ht="23.25" customHeight="1" x14ac:dyDescent="0.2">
      <c r="A64" s="7"/>
      <c r="B64" s="7"/>
      <c r="C64" s="7"/>
      <c r="D64" s="90">
        <f>SUM(D59:D63)</f>
        <v>16</v>
      </c>
      <c r="E64" s="20"/>
      <c r="F64" s="20"/>
      <c r="G64" s="36"/>
      <c r="H64" s="12"/>
      <c r="I64" s="12"/>
      <c r="J64" s="7"/>
      <c r="K64" s="90">
        <f>SUM(K59:K63)</f>
        <v>17</v>
      </c>
      <c r="M64" s="20"/>
    </row>
    <row r="65" spans="1:13" ht="23.25" customHeight="1" x14ac:dyDescent="0.2">
      <c r="A65" s="159" t="s">
        <v>58</v>
      </c>
      <c r="B65" s="160"/>
      <c r="C65" s="7" t="s">
        <v>42</v>
      </c>
      <c r="D65" s="20"/>
      <c r="E65" s="20"/>
      <c r="F65" s="20"/>
      <c r="G65" s="26"/>
      <c r="K65" s="3"/>
      <c r="L65" s="3"/>
      <c r="M65" s="3"/>
    </row>
    <row r="66" spans="1:13" ht="23.25" customHeight="1" x14ac:dyDescent="0.2">
      <c r="A66" s="107" t="s">
        <v>81</v>
      </c>
      <c r="B66" s="107" t="s">
        <v>82</v>
      </c>
      <c r="C66" s="59" t="s">
        <v>122</v>
      </c>
      <c r="D66" s="60">
        <v>1</v>
      </c>
      <c r="E66" s="25"/>
      <c r="F66" s="25"/>
      <c r="G66" s="26"/>
      <c r="K66" s="3"/>
      <c r="L66" s="3"/>
      <c r="M66" s="3"/>
    </row>
    <row r="67" spans="1:13" ht="23.25" customHeight="1" x14ac:dyDescent="0.2">
      <c r="D67" s="90">
        <f>D66</f>
        <v>1</v>
      </c>
      <c r="E67" s="3"/>
      <c r="F67" s="3"/>
      <c r="G67" s="26"/>
      <c r="K67" s="3"/>
      <c r="L67" s="3"/>
      <c r="M67" s="3"/>
    </row>
    <row r="68" spans="1:13" ht="23.25" customHeight="1" x14ac:dyDescent="0.2">
      <c r="A68" s="159" t="s">
        <v>59</v>
      </c>
      <c r="B68" s="160"/>
      <c r="C68" s="7"/>
      <c r="D68" s="20"/>
      <c r="E68" s="20"/>
      <c r="F68" s="20"/>
      <c r="G68" s="36"/>
      <c r="H68" s="159" t="s">
        <v>60</v>
      </c>
      <c r="I68" s="160"/>
      <c r="J68" s="7"/>
      <c r="K68" s="20"/>
      <c r="M68" s="20"/>
    </row>
    <row r="69" spans="1:13" ht="23.25" customHeight="1" x14ac:dyDescent="0.2">
      <c r="A69" s="106" t="s">
        <v>73</v>
      </c>
      <c r="B69" s="106" t="s">
        <v>31</v>
      </c>
      <c r="C69" s="95" t="s">
        <v>116</v>
      </c>
      <c r="D69" s="25">
        <v>3</v>
      </c>
      <c r="E69" s="25"/>
      <c r="F69" s="25"/>
      <c r="G69" s="7"/>
      <c r="H69" s="139" t="s">
        <v>77</v>
      </c>
      <c r="I69" s="139" t="s">
        <v>65</v>
      </c>
      <c r="J69" s="82"/>
      <c r="K69" s="25">
        <v>4</v>
      </c>
      <c r="L69" s="85"/>
      <c r="M69" s="25"/>
    </row>
    <row r="70" spans="1:13" ht="23.25" customHeight="1" x14ac:dyDescent="0.2">
      <c r="A70" s="87" t="s">
        <v>86</v>
      </c>
      <c r="B70" s="87" t="s">
        <v>87</v>
      </c>
      <c r="C70" s="93" t="s">
        <v>88</v>
      </c>
      <c r="D70" s="94">
        <v>3</v>
      </c>
      <c r="E70" s="25"/>
      <c r="F70" s="25"/>
      <c r="G70" s="7"/>
      <c r="H70" s="87" t="s">
        <v>94</v>
      </c>
      <c r="I70" s="87" t="s">
        <v>95</v>
      </c>
      <c r="J70" s="88"/>
      <c r="K70" s="25">
        <v>3</v>
      </c>
      <c r="L70" s="85"/>
      <c r="M70" s="25"/>
    </row>
    <row r="71" spans="1:13" ht="23.25" customHeight="1" x14ac:dyDescent="0.2">
      <c r="A71" s="87" t="s">
        <v>118</v>
      </c>
      <c r="B71" s="87" t="s">
        <v>89</v>
      </c>
      <c r="C71" s="82" t="s">
        <v>239</v>
      </c>
      <c r="D71" s="25">
        <v>3</v>
      </c>
      <c r="E71" s="25"/>
      <c r="F71" s="25"/>
      <c r="G71" s="7"/>
      <c r="H71" s="87" t="s">
        <v>96</v>
      </c>
      <c r="I71" s="87" t="s">
        <v>32</v>
      </c>
      <c r="J71" s="82" t="s">
        <v>238</v>
      </c>
      <c r="K71" s="25">
        <v>3</v>
      </c>
      <c r="L71" s="85"/>
      <c r="M71" s="25"/>
    </row>
    <row r="72" spans="1:13" ht="23.25" customHeight="1" x14ac:dyDescent="0.2">
      <c r="A72" s="87" t="s">
        <v>83</v>
      </c>
      <c r="B72" s="87" t="s">
        <v>84</v>
      </c>
      <c r="C72" s="59"/>
      <c r="D72" s="60">
        <v>2</v>
      </c>
      <c r="E72" s="25"/>
      <c r="F72" s="25"/>
      <c r="G72" s="7"/>
      <c r="H72" s="86" t="s">
        <v>119</v>
      </c>
      <c r="I72" s="98" t="s">
        <v>71</v>
      </c>
      <c r="J72" s="59" t="s">
        <v>75</v>
      </c>
      <c r="K72" s="25">
        <v>1</v>
      </c>
      <c r="L72" s="85"/>
      <c r="M72" s="25"/>
    </row>
    <row r="73" spans="1:13" ht="23.25" customHeight="1" x14ac:dyDescent="0.2">
      <c r="A73" s="96" t="s">
        <v>90</v>
      </c>
      <c r="B73" s="96" t="s">
        <v>91</v>
      </c>
      <c r="C73" s="97" t="s">
        <v>121</v>
      </c>
      <c r="D73" s="85">
        <v>1</v>
      </c>
      <c r="E73" s="25"/>
      <c r="F73" s="25"/>
      <c r="G73" s="7"/>
      <c r="H73" s="87" t="s">
        <v>97</v>
      </c>
      <c r="I73" s="87" t="s">
        <v>117</v>
      </c>
      <c r="J73" s="93"/>
      <c r="K73" s="94">
        <v>3</v>
      </c>
      <c r="L73" s="85"/>
      <c r="M73" s="25"/>
    </row>
    <row r="74" spans="1:13" ht="23.25" customHeight="1" x14ac:dyDescent="0.2">
      <c r="A74" s="150" t="s">
        <v>99</v>
      </c>
      <c r="B74" s="150" t="s">
        <v>100</v>
      </c>
      <c r="C74" s="92" t="s">
        <v>111</v>
      </c>
      <c r="D74" s="25">
        <v>3</v>
      </c>
      <c r="E74" s="25"/>
      <c r="F74" s="25"/>
      <c r="G74" s="7"/>
      <c r="K74" s="90">
        <f>SUM(K69:K73)</f>
        <v>14</v>
      </c>
      <c r="L74" s="10"/>
      <c r="M74" s="6"/>
    </row>
    <row r="75" spans="1:13" ht="23.25" customHeight="1" x14ac:dyDescent="0.2">
      <c r="A75" s="27"/>
      <c r="B75" s="27"/>
      <c r="C75" s="27"/>
      <c r="D75" s="90">
        <f>SUM(D69:D74)</f>
        <v>15</v>
      </c>
      <c r="E75" s="20"/>
      <c r="F75" s="26"/>
      <c r="G75" s="7"/>
      <c r="K75" s="3"/>
      <c r="L75" s="3"/>
      <c r="M75" s="3"/>
    </row>
    <row r="76" spans="1:13" ht="23.25" customHeight="1" x14ac:dyDescent="0.2">
      <c r="A76" s="159" t="s">
        <v>85</v>
      </c>
      <c r="B76" s="160"/>
      <c r="C76" s="7" t="s">
        <v>42</v>
      </c>
      <c r="D76" s="20"/>
      <c r="E76" s="20"/>
      <c r="F76" s="20"/>
      <c r="G76" s="26"/>
      <c r="K76" s="3"/>
      <c r="L76" s="3"/>
      <c r="M76" s="3"/>
    </row>
    <row r="77" spans="1:13" ht="23.25" customHeight="1" x14ac:dyDescent="0.2">
      <c r="A77" s="86" t="s">
        <v>76</v>
      </c>
      <c r="B77" s="86" t="s">
        <v>38</v>
      </c>
      <c r="C77" s="82" t="s">
        <v>92</v>
      </c>
      <c r="D77" s="85">
        <v>0</v>
      </c>
      <c r="E77" s="25"/>
      <c r="F77" s="25"/>
      <c r="G77" s="26"/>
      <c r="K77" s="3"/>
      <c r="L77" s="3"/>
      <c r="M77" s="3"/>
    </row>
    <row r="78" spans="1:13" ht="23.25" customHeight="1" x14ac:dyDescent="0.2">
      <c r="D78" s="3"/>
      <c r="E78" s="3"/>
      <c r="F78" s="20"/>
      <c r="G78" s="26"/>
      <c r="K78" s="3"/>
      <c r="L78" s="3"/>
      <c r="M78" s="3"/>
    </row>
    <row r="79" spans="1:13" ht="23.25" customHeight="1" x14ac:dyDescent="0.2">
      <c r="A79" s="159" t="s">
        <v>61</v>
      </c>
      <c r="B79" s="160"/>
      <c r="C79" s="7"/>
      <c r="D79" s="20"/>
      <c r="E79" s="20"/>
      <c r="F79" s="20"/>
      <c r="G79" s="26"/>
      <c r="H79" s="159" t="s">
        <v>62</v>
      </c>
      <c r="I79" s="160"/>
      <c r="J79" s="7"/>
      <c r="K79" s="20"/>
      <c r="L79" s="3"/>
      <c r="M79" s="3"/>
    </row>
    <row r="80" spans="1:13" ht="23.25" customHeight="1" x14ac:dyDescent="0.2">
      <c r="A80" s="80" t="s">
        <v>105</v>
      </c>
      <c r="B80" s="99" t="s">
        <v>93</v>
      </c>
      <c r="C80" s="82" t="s">
        <v>266</v>
      </c>
      <c r="D80" s="25">
        <v>3</v>
      </c>
      <c r="E80" s="25"/>
      <c r="F80" s="25"/>
      <c r="G80" s="7"/>
      <c r="H80" s="104" t="s">
        <v>123</v>
      </c>
      <c r="I80" s="104" t="s">
        <v>106</v>
      </c>
      <c r="J80" s="105" t="s">
        <v>52</v>
      </c>
      <c r="K80" s="25">
        <v>3</v>
      </c>
      <c r="L80" s="97"/>
      <c r="M80" s="97"/>
    </row>
    <row r="81" spans="1:13" ht="23.25" customHeight="1" x14ac:dyDescent="0.2">
      <c r="A81" s="87"/>
      <c r="B81" s="87" t="s">
        <v>33</v>
      </c>
      <c r="C81" s="82" t="s">
        <v>41</v>
      </c>
      <c r="D81" s="25">
        <v>3</v>
      </c>
      <c r="E81" s="25"/>
      <c r="F81" s="25"/>
      <c r="G81" s="7"/>
      <c r="H81" s="87" t="s">
        <v>96</v>
      </c>
      <c r="I81" s="87" t="s">
        <v>32</v>
      </c>
      <c r="J81" s="82" t="s">
        <v>240</v>
      </c>
      <c r="K81" s="25">
        <v>0</v>
      </c>
      <c r="L81" s="97"/>
      <c r="M81" s="97"/>
    </row>
    <row r="82" spans="1:13" ht="23.25" customHeight="1" x14ac:dyDescent="0.2">
      <c r="A82" s="87"/>
      <c r="B82" s="87" t="s">
        <v>33</v>
      </c>
      <c r="C82" s="82" t="s">
        <v>41</v>
      </c>
      <c r="D82" s="25">
        <v>3</v>
      </c>
      <c r="E82" s="25"/>
      <c r="F82" s="25"/>
      <c r="G82" s="7"/>
      <c r="H82" s="86" t="s">
        <v>120</v>
      </c>
      <c r="I82" s="98" t="s">
        <v>71</v>
      </c>
      <c r="J82" s="59" t="s">
        <v>75</v>
      </c>
      <c r="K82" s="25">
        <v>1</v>
      </c>
      <c r="L82" s="97"/>
      <c r="M82" s="97"/>
    </row>
    <row r="83" spans="1:13" ht="23.25" customHeight="1" x14ac:dyDescent="0.2">
      <c r="A83" s="87"/>
      <c r="B83" s="87" t="s">
        <v>33</v>
      </c>
      <c r="C83" s="82" t="s">
        <v>41</v>
      </c>
      <c r="D83" s="25">
        <v>3</v>
      </c>
      <c r="E83" s="25"/>
      <c r="F83" s="25"/>
      <c r="G83" s="7"/>
      <c r="H83" s="87"/>
      <c r="I83" s="87" t="s">
        <v>33</v>
      </c>
      <c r="J83" s="82" t="s">
        <v>41</v>
      </c>
      <c r="K83" s="25">
        <v>3</v>
      </c>
      <c r="L83" s="102"/>
      <c r="M83" s="94"/>
    </row>
    <row r="84" spans="1:13" ht="23.25" customHeight="1" x14ac:dyDescent="0.2">
      <c r="A84" s="97" t="s">
        <v>264</v>
      </c>
      <c r="B84" s="97" t="s">
        <v>265</v>
      </c>
      <c r="C84" s="134"/>
      <c r="D84" s="85">
        <v>3</v>
      </c>
      <c r="E84" s="25"/>
      <c r="F84" s="25"/>
      <c r="G84" s="7"/>
      <c r="H84" s="87"/>
      <c r="I84" s="87" t="s">
        <v>33</v>
      </c>
      <c r="J84" s="82" t="s">
        <v>41</v>
      </c>
      <c r="K84" s="25">
        <v>3</v>
      </c>
      <c r="L84" s="85"/>
      <c r="M84" s="25"/>
    </row>
    <row r="85" spans="1:13" ht="23.25" customHeight="1" x14ac:dyDescent="0.2">
      <c r="A85" s="7"/>
      <c r="B85" s="7"/>
      <c r="C85" s="134"/>
      <c r="D85" s="103">
        <f>SUM(D80:D84)</f>
        <v>15</v>
      </c>
      <c r="E85" s="20"/>
      <c r="F85" s="3"/>
      <c r="G85" s="3"/>
      <c r="H85" s="59"/>
      <c r="I85" s="59" t="s">
        <v>264</v>
      </c>
      <c r="J85" s="82" t="s">
        <v>41</v>
      </c>
      <c r="K85" s="25">
        <v>3</v>
      </c>
      <c r="L85" s="85"/>
      <c r="M85" s="25"/>
    </row>
    <row r="86" spans="1:13" ht="23.25" customHeight="1" x14ac:dyDescent="0.2">
      <c r="B86" s="142"/>
      <c r="C86" s="142"/>
      <c r="D86" s="142"/>
      <c r="E86" s="142"/>
      <c r="F86" s="142"/>
      <c r="G86" s="142"/>
      <c r="H86" s="142"/>
      <c r="I86" s="142"/>
      <c r="J86" s="7"/>
      <c r="K86" s="103">
        <f>SUM(K80:K85)</f>
        <v>13</v>
      </c>
      <c r="M86" s="20"/>
    </row>
    <row r="87" spans="1:13" ht="23.25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K87" s="3"/>
      <c r="M87" s="20"/>
    </row>
    <row r="88" spans="1:13" ht="24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32" t="s">
        <v>249</v>
      </c>
      <c r="K88" s="90">
        <f>SUM(D57,D64,D67,D75,D85,K56,K64,K74,K86)</f>
        <v>120</v>
      </c>
      <c r="M88" s="20"/>
    </row>
    <row r="89" spans="1:13" ht="25.5" customHeight="1" x14ac:dyDescent="0.2">
      <c r="A89" s="153" t="s">
        <v>254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</row>
    <row r="90" spans="1:13" ht="18" customHeight="1" x14ac:dyDescent="0.2">
      <c r="A90" s="128"/>
      <c r="B90" s="128"/>
      <c r="C90" s="128"/>
      <c r="D90" s="128"/>
      <c r="E90" s="128"/>
      <c r="F90" s="128"/>
      <c r="G90" s="22"/>
      <c r="H90" s="126"/>
      <c r="I90" s="126"/>
      <c r="J90" s="126"/>
      <c r="K90" s="126"/>
      <c r="L90" s="126"/>
      <c r="M90" s="126"/>
    </row>
    <row r="91" spans="1:13" ht="18" customHeight="1" x14ac:dyDescent="0.2">
      <c r="A91" s="126"/>
      <c r="B91" s="126"/>
      <c r="C91" s="126"/>
      <c r="D91" s="126"/>
      <c r="E91" s="126"/>
      <c r="F91" s="126"/>
    </row>
  </sheetData>
  <sortState ref="H81:M86">
    <sortCondition ref="H81"/>
  </sortState>
  <mergeCells count="51">
    <mergeCell ref="B56:C56"/>
    <mergeCell ref="A50:B50"/>
    <mergeCell ref="B3:C3"/>
    <mergeCell ref="D3:G3"/>
    <mergeCell ref="D47:G47"/>
    <mergeCell ref="J3:M3"/>
    <mergeCell ref="A33:F33"/>
    <mergeCell ref="A34:F34"/>
    <mergeCell ref="K36:K37"/>
    <mergeCell ref="K38:K39"/>
    <mergeCell ref="L36:L37"/>
    <mergeCell ref="M36:M37"/>
    <mergeCell ref="I38:J39"/>
    <mergeCell ref="I36:J37"/>
    <mergeCell ref="B1:C1"/>
    <mergeCell ref="D1:M1"/>
    <mergeCell ref="B2:C2"/>
    <mergeCell ref="D2:G2"/>
    <mergeCell ref="J2:M2"/>
    <mergeCell ref="H40:H41"/>
    <mergeCell ref="I40:J41"/>
    <mergeCell ref="H42:H43"/>
    <mergeCell ref="H36:H37"/>
    <mergeCell ref="J47:M47"/>
    <mergeCell ref="L38:L39"/>
    <mergeCell ref="M38:M39"/>
    <mergeCell ref="L40:L41"/>
    <mergeCell ref="M40:M41"/>
    <mergeCell ref="K40:K41"/>
    <mergeCell ref="H38:H39"/>
    <mergeCell ref="D46:M46"/>
    <mergeCell ref="K42:K43"/>
    <mergeCell ref="I42:J43"/>
    <mergeCell ref="L42:L43"/>
    <mergeCell ref="M42:M43"/>
    <mergeCell ref="J48:M48"/>
    <mergeCell ref="B48:C48"/>
    <mergeCell ref="A89:M89"/>
    <mergeCell ref="A45:I45"/>
    <mergeCell ref="D48:G48"/>
    <mergeCell ref="B46:C46"/>
    <mergeCell ref="B47:C47"/>
    <mergeCell ref="A79:B79"/>
    <mergeCell ref="J49:M49"/>
    <mergeCell ref="A58:B58"/>
    <mergeCell ref="H58:I58"/>
    <mergeCell ref="A65:B65"/>
    <mergeCell ref="H68:I68"/>
    <mergeCell ref="A68:B68"/>
    <mergeCell ref="H79:I79"/>
    <mergeCell ref="A76:B76"/>
  </mergeCells>
  <conditionalFormatting sqref="F74 M54:M55 F61 F53 M70:M73 F81:F83 M62:M63 M88 F66">
    <cfRule type="cellIs" dxfId="3" priority="8" operator="between">
      <formula>"F"</formula>
      <formula>"F"</formula>
    </cfRule>
  </conditionalFormatting>
  <conditionalFormatting sqref="F62 F72:F73 F52 M68:M69 M51:M52 M60 F54:F57">
    <cfRule type="cellIs" dxfId="2" priority="7" operator="between">
      <formula>"D"</formula>
      <formula>"F"</formula>
    </cfRule>
  </conditionalFormatting>
  <conditionalFormatting sqref="M64">
    <cfRule type="cellIs" dxfId="1" priority="3" operator="between">
      <formula>"F"</formula>
      <formula>"F"</formula>
    </cfRule>
  </conditionalFormatting>
  <conditionalFormatting sqref="F77">
    <cfRule type="cellIs" dxfId="0" priority="1" operator="between">
      <formula>"F"</formula>
      <formula>"F"</formula>
    </cfRule>
  </conditionalFormatting>
  <hyperlinks>
    <hyperlink ref="A34" r:id="rId1" display="http://www.sdstate.edu/van-d-and-barbara-b-fishback-honors. "/>
    <hyperlink ref="A34:F34" r:id="rId2" display="http://www.sdstate.edu/van-d-and-barbara-b-fishback-honors"/>
  </hyperlinks>
  <printOptions horizontalCentered="1"/>
  <pageMargins left="0" right="0" top="0.25" bottom="0" header="0.25" footer="0"/>
  <pageSetup scale="57" fitToHeight="2" orientation="landscape" r:id="rId3"/>
  <rowBreaks count="1" manualBreakCount="1">
    <brk id="45" max="12" man="1"/>
  </rowBreaks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view="pageBreakPreview" zoomScaleSheetLayoutView="100" workbookViewId="0">
      <selection activeCell="A13" sqref="A13"/>
    </sheetView>
  </sheetViews>
  <sheetFormatPr defaultColWidth="8.85546875" defaultRowHeight="15" x14ac:dyDescent="0.25"/>
  <cols>
    <col min="1" max="1" width="68" style="4" customWidth="1"/>
    <col min="2" max="2" width="25" style="109" customWidth="1"/>
    <col min="3" max="16384" width="8.85546875" style="4"/>
  </cols>
  <sheetData>
    <row r="1" spans="1:12" ht="17.25" x14ac:dyDescent="0.25">
      <c r="A1" s="108" t="s">
        <v>131</v>
      </c>
    </row>
    <row r="2" spans="1:12" ht="21.75" customHeight="1" x14ac:dyDescent="0.25">
      <c r="A2" s="178" t="s">
        <v>132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x14ac:dyDescent="0.25">
      <c r="A3" s="110"/>
    </row>
    <row r="4" spans="1:12" ht="15.75" x14ac:dyDescent="0.25">
      <c r="A4" s="111" t="s">
        <v>124</v>
      </c>
    </row>
    <row r="5" spans="1:12" ht="21.75" customHeight="1" x14ac:dyDescent="0.25">
      <c r="A5" s="177" t="s">
        <v>133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2" x14ac:dyDescent="0.25">
      <c r="A6" s="112" t="s">
        <v>134</v>
      </c>
    </row>
    <row r="7" spans="1:12" x14ac:dyDescent="0.25">
      <c r="A7" s="112" t="s">
        <v>135</v>
      </c>
      <c r="B7" s="109" t="s">
        <v>48</v>
      </c>
    </row>
    <row r="8" spans="1:12" x14ac:dyDescent="0.25">
      <c r="A8" s="112" t="s">
        <v>136</v>
      </c>
      <c r="B8" s="109" t="s">
        <v>49</v>
      </c>
    </row>
    <row r="9" spans="1:12" x14ac:dyDescent="0.25">
      <c r="A9" s="112" t="s">
        <v>137</v>
      </c>
    </row>
    <row r="10" spans="1:12" ht="24" x14ac:dyDescent="0.25">
      <c r="A10" s="112" t="s">
        <v>138</v>
      </c>
      <c r="B10" s="109" t="s">
        <v>223</v>
      </c>
    </row>
    <row r="11" spans="1:12" x14ac:dyDescent="0.25">
      <c r="A11" s="112" t="s">
        <v>139</v>
      </c>
    </row>
    <row r="12" spans="1:12" x14ac:dyDescent="0.25">
      <c r="A12" s="112" t="s">
        <v>140</v>
      </c>
    </row>
    <row r="13" spans="1:12" x14ac:dyDescent="0.25">
      <c r="A13" s="112" t="s">
        <v>141</v>
      </c>
      <c r="B13" s="109" t="s">
        <v>224</v>
      </c>
    </row>
    <row r="14" spans="1:12" x14ac:dyDescent="0.25">
      <c r="A14" s="112" t="s">
        <v>142</v>
      </c>
    </row>
    <row r="15" spans="1:12" x14ac:dyDescent="0.25">
      <c r="A15" s="112" t="s">
        <v>143</v>
      </c>
    </row>
    <row r="16" spans="1:12" x14ac:dyDescent="0.25">
      <c r="A16" s="112" t="s">
        <v>277</v>
      </c>
    </row>
    <row r="17" spans="1:12" ht="24" x14ac:dyDescent="0.25">
      <c r="A17" s="112" t="s">
        <v>144</v>
      </c>
      <c r="B17" s="109" t="s">
        <v>225</v>
      </c>
    </row>
    <row r="18" spans="1:12" x14ac:dyDescent="0.25">
      <c r="A18" s="112" t="s">
        <v>145</v>
      </c>
    </row>
    <row r="19" spans="1:12" x14ac:dyDescent="0.25">
      <c r="A19" s="112" t="s">
        <v>146</v>
      </c>
    </row>
    <row r="20" spans="1:12" x14ac:dyDescent="0.25">
      <c r="A20" s="112" t="s">
        <v>147</v>
      </c>
    </row>
    <row r="21" spans="1:12" x14ac:dyDescent="0.25">
      <c r="A21" s="112" t="s">
        <v>148</v>
      </c>
    </row>
    <row r="22" spans="1:12" x14ac:dyDescent="0.25">
      <c r="A22" s="112" t="s">
        <v>149</v>
      </c>
    </row>
    <row r="23" spans="1:12" x14ac:dyDescent="0.25">
      <c r="A23" s="112" t="s">
        <v>150</v>
      </c>
    </row>
    <row r="24" spans="1:12" x14ac:dyDescent="0.25">
      <c r="A24" s="110"/>
    </row>
    <row r="25" spans="1:12" ht="15.75" x14ac:dyDescent="0.25">
      <c r="A25" s="111" t="s">
        <v>125</v>
      </c>
    </row>
    <row r="26" spans="1:12" ht="20.25" customHeight="1" x14ac:dyDescent="0.25">
      <c r="A26" s="177" t="s">
        <v>151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</row>
    <row r="27" spans="1:12" x14ac:dyDescent="0.25">
      <c r="A27" s="112" t="s">
        <v>136</v>
      </c>
      <c r="B27" s="109" t="s">
        <v>49</v>
      </c>
    </row>
    <row r="28" spans="1:12" x14ac:dyDescent="0.25">
      <c r="A28" s="112" t="s">
        <v>139</v>
      </c>
    </row>
    <row r="29" spans="1:12" x14ac:dyDescent="0.25">
      <c r="A29" s="112" t="s">
        <v>152</v>
      </c>
    </row>
    <row r="30" spans="1:12" x14ac:dyDescent="0.25">
      <c r="A30" s="110" t="s">
        <v>153</v>
      </c>
    </row>
    <row r="31" spans="1:12" x14ac:dyDescent="0.25">
      <c r="A31" s="112" t="s">
        <v>145</v>
      </c>
    </row>
    <row r="32" spans="1:12" x14ac:dyDescent="0.25">
      <c r="A32" s="112" t="s">
        <v>154</v>
      </c>
    </row>
    <row r="33" spans="1:9" x14ac:dyDescent="0.25">
      <c r="A33" s="112" t="s">
        <v>155</v>
      </c>
    </row>
    <row r="34" spans="1:9" x14ac:dyDescent="0.25">
      <c r="A34" s="112" t="s">
        <v>148</v>
      </c>
    </row>
    <row r="35" spans="1:9" x14ac:dyDescent="0.25">
      <c r="A35" s="112" t="s">
        <v>149</v>
      </c>
    </row>
    <row r="36" spans="1:9" x14ac:dyDescent="0.25">
      <c r="A36" s="112" t="s">
        <v>150</v>
      </c>
    </row>
    <row r="37" spans="1:9" x14ac:dyDescent="0.25">
      <c r="A37" s="112" t="s">
        <v>156</v>
      </c>
      <c r="B37" s="109" t="s">
        <v>226</v>
      </c>
    </row>
    <row r="38" spans="1:9" x14ac:dyDescent="0.25">
      <c r="A38" s="112" t="s">
        <v>157</v>
      </c>
      <c r="B38" s="109" t="s">
        <v>227</v>
      </c>
    </row>
    <row r="39" spans="1:9" x14ac:dyDescent="0.25">
      <c r="A39" s="112" t="s">
        <v>276</v>
      </c>
    </row>
    <row r="40" spans="1:9" x14ac:dyDescent="0.25">
      <c r="A40" s="110"/>
    </row>
    <row r="41" spans="1:9" ht="15.75" x14ac:dyDescent="0.25">
      <c r="A41" s="111" t="s">
        <v>126</v>
      </c>
    </row>
    <row r="42" spans="1:9" ht="33" customHeight="1" x14ac:dyDescent="0.25">
      <c r="A42" s="177" t="s">
        <v>158</v>
      </c>
      <c r="B42" s="177"/>
      <c r="C42" s="177"/>
      <c r="D42" s="177"/>
      <c r="E42" s="177"/>
      <c r="F42" s="177"/>
      <c r="G42" s="177"/>
      <c r="H42" s="177"/>
      <c r="I42" s="177"/>
    </row>
    <row r="43" spans="1:9" x14ac:dyDescent="0.25">
      <c r="A43" s="112" t="s">
        <v>136</v>
      </c>
      <c r="B43" s="109" t="s">
        <v>49</v>
      </c>
    </row>
    <row r="44" spans="1:9" x14ac:dyDescent="0.25">
      <c r="A44" s="112" t="s">
        <v>142</v>
      </c>
    </row>
    <row r="45" spans="1:9" x14ac:dyDescent="0.25">
      <c r="A45" s="112" t="s">
        <v>159</v>
      </c>
    </row>
    <row r="46" spans="1:9" ht="24" x14ac:dyDescent="0.25">
      <c r="A46" s="112" t="s">
        <v>144</v>
      </c>
      <c r="B46" s="109" t="s">
        <v>225</v>
      </c>
    </row>
    <row r="47" spans="1:9" x14ac:dyDescent="0.25">
      <c r="A47" s="112" t="s">
        <v>145</v>
      </c>
    </row>
    <row r="48" spans="1:9" x14ac:dyDescent="0.25">
      <c r="A48" s="112" t="s">
        <v>160</v>
      </c>
    </row>
    <row r="49" spans="1:9" x14ac:dyDescent="0.25">
      <c r="A49" s="112" t="s">
        <v>161</v>
      </c>
    </row>
    <row r="50" spans="1:9" x14ac:dyDescent="0.25">
      <c r="A50" s="112" t="s">
        <v>148</v>
      </c>
    </row>
    <row r="51" spans="1:9" x14ac:dyDescent="0.25">
      <c r="A51" s="112" t="s">
        <v>149</v>
      </c>
    </row>
    <row r="52" spans="1:9" x14ac:dyDescent="0.25">
      <c r="A52" s="113" t="s">
        <v>162</v>
      </c>
    </row>
    <row r="53" spans="1:9" x14ac:dyDescent="0.25">
      <c r="A53" s="112" t="s">
        <v>150</v>
      </c>
    </row>
    <row r="54" spans="1:9" x14ac:dyDescent="0.25">
      <c r="A54" s="112" t="s">
        <v>163</v>
      </c>
    </row>
    <row r="55" spans="1:9" ht="24" x14ac:dyDescent="0.25">
      <c r="A55" s="112" t="s">
        <v>164</v>
      </c>
      <c r="B55" s="109" t="s">
        <v>228</v>
      </c>
    </row>
    <row r="56" spans="1:9" x14ac:dyDescent="0.25">
      <c r="A56" s="110"/>
    </row>
    <row r="57" spans="1:9" ht="15.75" x14ac:dyDescent="0.25">
      <c r="A57" s="111" t="s">
        <v>128</v>
      </c>
    </row>
    <row r="58" spans="1:9" ht="18.75" customHeight="1" x14ac:dyDescent="0.25">
      <c r="A58" s="177" t="s">
        <v>165</v>
      </c>
      <c r="B58" s="177"/>
      <c r="C58" s="177"/>
      <c r="D58" s="177"/>
      <c r="E58" s="177"/>
      <c r="F58" s="177"/>
      <c r="G58" s="177"/>
      <c r="H58" s="177"/>
      <c r="I58" s="177"/>
    </row>
    <row r="59" spans="1:9" x14ac:dyDescent="0.25">
      <c r="A59" s="112" t="s">
        <v>166</v>
      </c>
      <c r="B59" s="109" t="s">
        <v>229</v>
      </c>
    </row>
    <row r="60" spans="1:9" x14ac:dyDescent="0.25">
      <c r="A60" s="112" t="s">
        <v>167</v>
      </c>
    </row>
    <row r="61" spans="1:9" ht="24" x14ac:dyDescent="0.25">
      <c r="A61" s="112" t="s">
        <v>168</v>
      </c>
      <c r="B61" s="109" t="s">
        <v>230</v>
      </c>
    </row>
    <row r="62" spans="1:9" x14ac:dyDescent="0.25">
      <c r="A62" s="112" t="s">
        <v>169</v>
      </c>
      <c r="B62" s="109" t="s">
        <v>231</v>
      </c>
    </row>
    <row r="63" spans="1:9" x14ac:dyDescent="0.25">
      <c r="A63" s="112" t="s">
        <v>170</v>
      </c>
      <c r="B63" s="109" t="s">
        <v>232</v>
      </c>
    </row>
    <row r="64" spans="1:9" x14ac:dyDescent="0.25">
      <c r="A64" s="112" t="s">
        <v>171</v>
      </c>
      <c r="B64" s="109" t="s">
        <v>50</v>
      </c>
    </row>
    <row r="65" spans="1:9" ht="24" x14ac:dyDescent="0.25">
      <c r="A65" s="112" t="s">
        <v>172</v>
      </c>
      <c r="B65" s="109" t="s">
        <v>233</v>
      </c>
    </row>
    <row r="66" spans="1:9" x14ac:dyDescent="0.25">
      <c r="A66" s="114"/>
    </row>
    <row r="67" spans="1:9" ht="30.75" customHeight="1" x14ac:dyDescent="0.25">
      <c r="A67" s="177" t="s">
        <v>36</v>
      </c>
      <c r="B67" s="177"/>
      <c r="C67" s="177"/>
      <c r="D67" s="177"/>
      <c r="E67" s="177"/>
      <c r="F67" s="177"/>
      <c r="G67" s="177"/>
      <c r="H67" s="177"/>
      <c r="I67" s="177"/>
    </row>
    <row r="68" spans="1:9" x14ac:dyDescent="0.25">
      <c r="A68" s="112" t="s">
        <v>173</v>
      </c>
      <c r="B68" s="115" t="s">
        <v>234</v>
      </c>
    </row>
    <row r="69" spans="1:9" x14ac:dyDescent="0.25">
      <c r="A69" s="112" t="s">
        <v>174</v>
      </c>
    </row>
    <row r="70" spans="1:9" x14ac:dyDescent="0.25">
      <c r="A70" s="112" t="s">
        <v>175</v>
      </c>
      <c r="B70" s="109" t="s">
        <v>235</v>
      </c>
    </row>
  </sheetData>
  <mergeCells count="6">
    <mergeCell ref="A58:I58"/>
    <mergeCell ref="A67:I67"/>
    <mergeCell ref="A2:L2"/>
    <mergeCell ref="A5:L5"/>
    <mergeCell ref="A26:L26"/>
    <mergeCell ref="A42:I42"/>
  </mergeCells>
  <pageMargins left="0.25" right="0.25" top="0.75" bottom="0.75" header="0.3" footer="0.3"/>
  <pageSetup scale="6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B11" sqref="B11"/>
    </sheetView>
  </sheetViews>
  <sheetFormatPr defaultColWidth="8.85546875" defaultRowHeight="24" customHeight="1" x14ac:dyDescent="0.2"/>
  <cols>
    <col min="1" max="1" width="8.85546875" style="119"/>
    <col min="2" max="2" width="55.28515625" style="119" customWidth="1"/>
    <col min="3" max="3" width="8.85546875" style="120"/>
    <col min="4" max="4" width="29.85546875" style="121" customWidth="1"/>
    <col min="5" max="16384" width="8.85546875" style="118"/>
  </cols>
  <sheetData>
    <row r="1" spans="1:4" ht="24" customHeight="1" x14ac:dyDescent="0.3">
      <c r="A1" s="179" t="s">
        <v>203</v>
      </c>
      <c r="B1" s="179"/>
      <c r="C1" s="116" t="s">
        <v>8</v>
      </c>
      <c r="D1" s="117" t="s">
        <v>204</v>
      </c>
    </row>
    <row r="2" spans="1:4" ht="24" customHeight="1" x14ac:dyDescent="0.25">
      <c r="A2" s="119" t="s">
        <v>176</v>
      </c>
      <c r="B2" s="4" t="s">
        <v>177</v>
      </c>
      <c r="C2" s="120">
        <v>3</v>
      </c>
    </row>
    <row r="3" spans="1:4" ht="24" customHeight="1" x14ac:dyDescent="0.25">
      <c r="A3" s="119" t="s">
        <v>176</v>
      </c>
      <c r="B3" s="4" t="s">
        <v>178</v>
      </c>
      <c r="C3" s="120" t="s">
        <v>205</v>
      </c>
    </row>
    <row r="4" spans="1:4" ht="24" customHeight="1" x14ac:dyDescent="0.25">
      <c r="A4" s="119" t="s">
        <v>176</v>
      </c>
      <c r="B4" s="4" t="s">
        <v>179</v>
      </c>
      <c r="C4" s="120">
        <v>3</v>
      </c>
      <c r="D4" s="121" t="s">
        <v>210</v>
      </c>
    </row>
    <row r="5" spans="1:4" ht="24" customHeight="1" x14ac:dyDescent="0.25">
      <c r="A5" s="119" t="s">
        <v>176</v>
      </c>
      <c r="B5" s="4" t="s">
        <v>180</v>
      </c>
      <c r="C5" s="120">
        <v>2</v>
      </c>
    </row>
    <row r="6" spans="1:4" ht="24" customHeight="1" x14ac:dyDescent="0.25">
      <c r="A6" s="119" t="s">
        <v>176</v>
      </c>
      <c r="B6" s="4" t="s">
        <v>181</v>
      </c>
      <c r="C6" s="120">
        <v>4</v>
      </c>
      <c r="D6" s="121" t="s">
        <v>209</v>
      </c>
    </row>
    <row r="7" spans="1:4" ht="24" customHeight="1" x14ac:dyDescent="0.25">
      <c r="A7" s="119" t="s">
        <v>176</v>
      </c>
      <c r="B7" s="4" t="s">
        <v>182</v>
      </c>
      <c r="C7" s="120">
        <v>2</v>
      </c>
      <c r="D7" s="121" t="s">
        <v>208</v>
      </c>
    </row>
    <row r="8" spans="1:4" ht="24" customHeight="1" x14ac:dyDescent="0.25">
      <c r="A8" s="119" t="s">
        <v>176</v>
      </c>
      <c r="B8" s="4" t="s">
        <v>183</v>
      </c>
      <c r="C8" s="120">
        <v>2</v>
      </c>
    </row>
    <row r="9" spans="1:4" ht="24" customHeight="1" x14ac:dyDescent="0.25">
      <c r="A9" s="119" t="s">
        <v>176</v>
      </c>
      <c r="B9" s="4" t="s">
        <v>184</v>
      </c>
      <c r="C9" s="120">
        <v>3</v>
      </c>
      <c r="D9" s="121" t="s">
        <v>207</v>
      </c>
    </row>
    <row r="10" spans="1:4" ht="39" customHeight="1" x14ac:dyDescent="0.25">
      <c r="A10" s="119" t="s">
        <v>176</v>
      </c>
      <c r="B10" s="4" t="s">
        <v>185</v>
      </c>
      <c r="C10" s="120">
        <v>3</v>
      </c>
      <c r="D10" s="121" t="s">
        <v>206</v>
      </c>
    </row>
    <row r="11" spans="1:4" ht="24" customHeight="1" x14ac:dyDescent="0.25">
      <c r="A11" s="119" t="s">
        <v>176</v>
      </c>
      <c r="B11" s="4" t="s">
        <v>186</v>
      </c>
      <c r="C11" s="120">
        <v>3</v>
      </c>
      <c r="D11" s="121" t="s">
        <v>211</v>
      </c>
    </row>
    <row r="12" spans="1:4" ht="24" customHeight="1" x14ac:dyDescent="0.25">
      <c r="A12" s="119" t="s">
        <v>176</v>
      </c>
      <c r="B12" s="4" t="s">
        <v>187</v>
      </c>
      <c r="C12" s="120">
        <v>3</v>
      </c>
      <c r="D12" s="121" t="s">
        <v>213</v>
      </c>
    </row>
    <row r="13" spans="1:4" ht="24" customHeight="1" x14ac:dyDescent="0.25">
      <c r="A13" s="119" t="s">
        <v>176</v>
      </c>
      <c r="B13" s="4" t="s">
        <v>188</v>
      </c>
      <c r="C13" s="120">
        <v>3</v>
      </c>
      <c r="D13" s="121" t="s">
        <v>212</v>
      </c>
    </row>
    <row r="14" spans="1:4" ht="42" customHeight="1" x14ac:dyDescent="0.25">
      <c r="A14" s="119" t="s">
        <v>176</v>
      </c>
      <c r="B14" s="4" t="s">
        <v>189</v>
      </c>
      <c r="C14" s="120" t="s">
        <v>205</v>
      </c>
      <c r="D14" s="121" t="s">
        <v>214</v>
      </c>
    </row>
    <row r="15" spans="1:4" ht="24" customHeight="1" x14ac:dyDescent="0.25">
      <c r="A15" s="119" t="s">
        <v>176</v>
      </c>
      <c r="B15" s="4" t="s">
        <v>190</v>
      </c>
      <c r="C15" s="122" t="s">
        <v>45</v>
      </c>
      <c r="D15" s="121" t="s">
        <v>215</v>
      </c>
    </row>
    <row r="16" spans="1:4" ht="24" customHeight="1" x14ac:dyDescent="0.25">
      <c r="A16" s="119" t="s">
        <v>176</v>
      </c>
      <c r="B16" s="4" t="s">
        <v>191</v>
      </c>
      <c r="C16" s="120">
        <v>3</v>
      </c>
      <c r="D16" s="121" t="s">
        <v>217</v>
      </c>
    </row>
    <row r="17" spans="1:4" ht="42" customHeight="1" x14ac:dyDescent="0.25">
      <c r="A17" s="119" t="s">
        <v>176</v>
      </c>
      <c r="B17" s="4" t="s">
        <v>192</v>
      </c>
      <c r="C17" s="120">
        <v>3</v>
      </c>
      <c r="D17" s="121" t="s">
        <v>218</v>
      </c>
    </row>
    <row r="18" spans="1:4" ht="24" customHeight="1" x14ac:dyDescent="0.25">
      <c r="A18" s="119" t="s">
        <v>176</v>
      </c>
      <c r="B18" s="4" t="s">
        <v>193</v>
      </c>
      <c r="C18" s="120">
        <v>3</v>
      </c>
      <c r="D18" s="121" t="s">
        <v>219</v>
      </c>
    </row>
    <row r="19" spans="1:4" ht="24" customHeight="1" x14ac:dyDescent="0.25">
      <c r="A19" s="119" t="s">
        <v>176</v>
      </c>
      <c r="B19" s="4" t="s">
        <v>194</v>
      </c>
      <c r="C19" s="120">
        <v>2</v>
      </c>
      <c r="D19" s="121" t="s">
        <v>216</v>
      </c>
    </row>
    <row r="20" spans="1:4" ht="24" customHeight="1" x14ac:dyDescent="0.25">
      <c r="A20" s="119" t="s">
        <v>176</v>
      </c>
      <c r="B20" s="4" t="s">
        <v>195</v>
      </c>
      <c r="C20" s="120">
        <v>2</v>
      </c>
      <c r="D20" s="121" t="s">
        <v>221</v>
      </c>
    </row>
    <row r="21" spans="1:4" ht="24" customHeight="1" x14ac:dyDescent="0.25">
      <c r="A21" s="119" t="s">
        <v>176</v>
      </c>
      <c r="B21" s="4" t="s">
        <v>196</v>
      </c>
      <c r="C21" s="123" t="s">
        <v>45</v>
      </c>
      <c r="D21" s="121" t="s">
        <v>220</v>
      </c>
    </row>
    <row r="22" spans="1:4" ht="24" customHeight="1" x14ac:dyDescent="0.25">
      <c r="A22" s="119" t="s">
        <v>176</v>
      </c>
      <c r="B22" s="4" t="s">
        <v>197</v>
      </c>
      <c r="C22" s="120">
        <v>3</v>
      </c>
      <c r="D22" s="121" t="s">
        <v>222</v>
      </c>
    </row>
    <row r="23" spans="1:4" ht="24" customHeight="1" x14ac:dyDescent="0.25">
      <c r="A23" s="119" t="s">
        <v>176</v>
      </c>
      <c r="B23" s="4" t="s">
        <v>198</v>
      </c>
      <c r="C23" s="120">
        <v>1</v>
      </c>
    </row>
    <row r="24" spans="1:4" ht="24" customHeight="1" x14ac:dyDescent="0.25">
      <c r="A24" s="119" t="s">
        <v>176</v>
      </c>
      <c r="B24" s="4" t="s">
        <v>199</v>
      </c>
      <c r="C24" s="123" t="s">
        <v>44</v>
      </c>
    </row>
    <row r="25" spans="1:4" ht="24" customHeight="1" x14ac:dyDescent="0.25">
      <c r="A25" s="119" t="s">
        <v>176</v>
      </c>
      <c r="B25" s="4" t="s">
        <v>200</v>
      </c>
      <c r="C25" s="123" t="s">
        <v>47</v>
      </c>
    </row>
    <row r="26" spans="1:4" ht="24" customHeight="1" x14ac:dyDescent="0.25">
      <c r="A26" s="119" t="s">
        <v>176</v>
      </c>
      <c r="B26" s="4" t="s">
        <v>201</v>
      </c>
      <c r="C26" s="123" t="s">
        <v>46</v>
      </c>
    </row>
    <row r="27" spans="1:4" ht="24" customHeight="1" x14ac:dyDescent="0.25">
      <c r="A27" s="119" t="s">
        <v>176</v>
      </c>
      <c r="B27" s="4" t="s">
        <v>202</v>
      </c>
      <c r="C27" s="123" t="s">
        <v>43</v>
      </c>
    </row>
  </sheetData>
  <mergeCells count="1">
    <mergeCell ref="A1:B1"/>
  </mergeCells>
  <pageMargins left="0.25" right="0.25" top="0.75" bottom="0.75" header="0.3" footer="0.3"/>
  <pageSetup scale="9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5C99EF-625A-4362-B90E-3C3DB4574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HORTICULTURE 4-Year Plan</vt:lpstr>
      <vt:lpstr>Tech Electives and Emphasis</vt:lpstr>
      <vt:lpstr>HO courses</vt:lpstr>
      <vt:lpstr>'Tech Electives and Emphasis'!businessemphasis</vt:lpstr>
      <vt:lpstr>'Tech Electives and Emphasis'!foodcropemphasis</vt:lpstr>
      <vt:lpstr>'HORTICULTURE 4-Year Plan'!Print_Area</vt:lpstr>
      <vt:lpstr>'Tech Electives and Emphasis'!Print_Area</vt:lpstr>
      <vt:lpstr>'Tech Electives and Emphasis'!productionemphasis</vt:lpstr>
      <vt:lpstr>'Tech Electives and Emphasis'!scienceemphasis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2017-06-01T18:45:53Z</cp:lastPrinted>
  <dcterms:created xsi:type="dcterms:W3CDTF">2011-09-23T19:24:55Z</dcterms:created>
  <dcterms:modified xsi:type="dcterms:W3CDTF">2017-06-01T18:46:26Z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