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9200" windowHeight="11460"/>
  </bookViews>
  <sheets>
    <sheet name="Food Science" sheetId="1" r:id="rId1"/>
  </sheets>
  <definedNames>
    <definedName name="_xlnm.Print_Area" localSheetId="0">'Food Science'!$A$1:$M$77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4" i="1"/>
  <c r="E64" i="1"/>
  <c r="F65" i="1"/>
  <c r="E65" i="1"/>
  <c r="M49" i="1"/>
  <c r="M48" i="1"/>
  <c r="L48" i="1"/>
  <c r="F48" i="1"/>
  <c r="E48" i="1"/>
  <c r="F47" i="1"/>
  <c r="F24" i="1" s="1"/>
  <c r="E47" i="1"/>
  <c r="E24" i="1"/>
  <c r="K74" i="1"/>
  <c r="D6" i="1"/>
  <c r="D10" i="1"/>
  <c r="D12" i="1"/>
  <c r="D16" i="1"/>
  <c r="L19" i="1"/>
  <c r="M19" i="1"/>
  <c r="F25" i="1"/>
  <c r="M12" i="1"/>
  <c r="L12" i="1"/>
  <c r="M21" i="1"/>
  <c r="L21" i="1"/>
  <c r="M20" i="1"/>
  <c r="L20" i="1"/>
  <c r="F14" i="1"/>
  <c r="E14" i="1"/>
</calcChain>
</file>

<file path=xl/sharedStrings.xml><?xml version="1.0" encoding="utf-8"?>
<sst xmlns="http://schemas.openxmlformats.org/spreadsheetml/2006/main" count="270" uniqueCount="153">
  <si>
    <t>Student</t>
  </si>
  <si>
    <t>Student ID #</t>
  </si>
  <si>
    <t>Student Phone #</t>
  </si>
  <si>
    <t>Advisor(s)</t>
  </si>
  <si>
    <t>Minimum GPA</t>
  </si>
  <si>
    <t>Minor/Career Interest</t>
  </si>
  <si>
    <t xml:space="preserve">System Gen Ed Requirements (SGR's) </t>
  </si>
  <si>
    <t>CR</t>
  </si>
  <si>
    <t>SEM</t>
  </si>
  <si>
    <t>GR</t>
  </si>
  <si>
    <t>SGR Goal 1</t>
  </si>
  <si>
    <t>Written Communication</t>
  </si>
  <si>
    <t>Major/College Requirements</t>
  </si>
  <si>
    <t>ENGL 101</t>
  </si>
  <si>
    <t>SGR Goal 2</t>
  </si>
  <si>
    <t>SGR Goal 3</t>
  </si>
  <si>
    <t>Seminar</t>
  </si>
  <si>
    <t>SGR Goal 4</t>
  </si>
  <si>
    <t>SGR 4</t>
  </si>
  <si>
    <t>SGR Goal 5</t>
  </si>
  <si>
    <t>SGR Goal 6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</si>
  <si>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</si>
  <si>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</si>
  <si>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</si>
  <si>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</si>
  <si>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</si>
  <si>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t>First Year Fall Courses</t>
  </si>
  <si>
    <t>First Year Spring Courses</t>
  </si>
  <si>
    <t>SPCM 101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</si>
  <si>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</si>
  <si>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</si>
  <si>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</si>
  <si>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</si>
  <si>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</si>
  <si>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</si>
  <si>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Oral Communication</t>
  </si>
  <si>
    <t xml:space="preserve">Social Sciences/Diversity </t>
  </si>
  <si>
    <t xml:space="preserve">Humanities and Arts/Diversity </t>
  </si>
  <si>
    <t>Mathematics</t>
  </si>
  <si>
    <t xml:space="preserve">Natural Sciences </t>
  </si>
  <si>
    <t>See list in catalog.</t>
  </si>
  <si>
    <t>ENGL 201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</si>
  <si>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</si>
  <si>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DS 119</t>
  </si>
  <si>
    <t>Math 102 or higher</t>
  </si>
  <si>
    <t>Dairy and Food Science</t>
  </si>
  <si>
    <t>DS 490</t>
  </si>
  <si>
    <t>General Microbiology and Lab</t>
  </si>
  <si>
    <t>CHEM 106 or CHEM 112 Pre-req</t>
  </si>
  <si>
    <t>Composition I</t>
  </si>
  <si>
    <t>Composition II</t>
  </si>
  <si>
    <t>ENGL 101 Pre-req</t>
  </si>
  <si>
    <t>Fundamentals of Speech</t>
  </si>
  <si>
    <t>(Fall Only)</t>
  </si>
  <si>
    <t xml:space="preserve">General Elective </t>
  </si>
  <si>
    <t>First Year Seminar, (Fall Only)</t>
  </si>
  <si>
    <t>Group 1 Courses: (11 credits)</t>
  </si>
  <si>
    <t>4-5</t>
  </si>
  <si>
    <t>(Spring Only)</t>
  </si>
  <si>
    <t>B.S. in Agriculture 
Major: Food Science
2017-2018 Sample 4-Year Plan</t>
  </si>
  <si>
    <t>ECON 201 or ECON 202</t>
  </si>
  <si>
    <t>Principles of Microeconomics or Principles of Macroeconomics SGR 3</t>
  </si>
  <si>
    <t>ABS 203</t>
  </si>
  <si>
    <t>STAT 281</t>
  </si>
  <si>
    <t>Introduction to Statistics SGR 5</t>
  </si>
  <si>
    <t>CHEM 112/L</t>
  </si>
  <si>
    <t>General Chemistry I and Lab</t>
  </si>
  <si>
    <t>CHEM 114/L</t>
  </si>
  <si>
    <t>General Chemistry II and Lab</t>
  </si>
  <si>
    <t>CHEM 112 and MATH 102 or higher Pre-req</t>
  </si>
  <si>
    <t>Global Food Systems SGR 3</t>
  </si>
  <si>
    <t>Global Food Systems</t>
  </si>
  <si>
    <t>FS 101</t>
  </si>
  <si>
    <t>Introduction to Food Science</t>
  </si>
  <si>
    <t>FS 251</t>
  </si>
  <si>
    <t>Food Safety and Quality Management Systems</t>
  </si>
  <si>
    <t>AS 241/L or DS 231</t>
  </si>
  <si>
    <t xml:space="preserve">Introduction to Meat Science and Lab or Dairy Foods </t>
  </si>
  <si>
    <t>(DS 231 Fall Only)</t>
  </si>
  <si>
    <t>AGEC 366</t>
  </si>
  <si>
    <t>Food Law</t>
  </si>
  <si>
    <t>AST 443/L</t>
  </si>
  <si>
    <t>Food Processing and Engineering Fundamentals and Lab</t>
  </si>
  <si>
    <t>FS 341/L</t>
  </si>
  <si>
    <t>Applied Food Science and Lab</t>
  </si>
  <si>
    <t>FS 101, CHEM108, CHEM  120 or CHEM 326 Pre-req; (Even Fall)</t>
  </si>
  <si>
    <t>FS 351/L</t>
  </si>
  <si>
    <t>Principles of Food Processing and Lab</t>
  </si>
  <si>
    <t>FS 360</t>
  </si>
  <si>
    <t>Food Chemistry</t>
  </si>
  <si>
    <t>CHEM 106 or CHEM 114 Pre-req; (Odd Spring)</t>
  </si>
  <si>
    <t>FS 450/L</t>
  </si>
  <si>
    <t>Food Analysis and Lab</t>
  </si>
  <si>
    <t>FS 360 Pre-req; (Even Spring)</t>
  </si>
  <si>
    <t>FS 451/L</t>
  </si>
  <si>
    <t>New Food Product Development and Lab</t>
  </si>
  <si>
    <t>FS 351/L and MICR 311 Pre-req; (Even Spring)</t>
  </si>
  <si>
    <t>MICR 311/L</t>
  </si>
  <si>
    <t>Food Microbiology and Lab</t>
  </si>
  <si>
    <t>NUTR 315</t>
  </si>
  <si>
    <t>Human Nutrition</t>
  </si>
  <si>
    <t>CHEM 106 and CHEM 108 or CHEM 112 and CHEM 114 Pre-req</t>
  </si>
  <si>
    <t>BIOL 151/L</t>
  </si>
  <si>
    <t>General Biology I and Lab</t>
  </si>
  <si>
    <t>BIOL153/L</t>
  </si>
  <si>
    <t>General Biology II and Lab</t>
  </si>
  <si>
    <t>BIOL 151 Pre-req</t>
  </si>
  <si>
    <t>BIOL 383</t>
  </si>
  <si>
    <t>Bioethics</t>
  </si>
  <si>
    <t>CHEM 326/L</t>
  </si>
  <si>
    <t>Organic Chemistry I and Lab</t>
  </si>
  <si>
    <t>CHEM 328/L</t>
  </si>
  <si>
    <t>Organic Chemistry II and Lab</t>
  </si>
  <si>
    <t>CHEM 464</t>
  </si>
  <si>
    <t>Biochemistry I</t>
  </si>
  <si>
    <t>CHEM 229 or CHEM 328 Pre-req</t>
  </si>
  <si>
    <t>MATH 121/L or MATH 123</t>
  </si>
  <si>
    <t>Survey of Calculus and Lab (5cr) or Calculus I (4cr)</t>
  </si>
  <si>
    <t>MATH 102, MATH 115 or placement Pre-req; MATH 115  w/ placement Pre-req</t>
  </si>
  <si>
    <t>PHYS 111/L</t>
  </si>
  <si>
    <t>Introduction to Physics I and Lab</t>
  </si>
  <si>
    <t>Math 102 or higher Pre-req</t>
  </si>
  <si>
    <r>
      <rPr>
        <b/>
        <sz val="9"/>
        <rFont val="Times New Roman"/>
        <family val="1"/>
      </rPr>
      <t>General Electives</t>
    </r>
    <r>
      <rPr>
        <sz val="9"/>
        <rFont val="Times New Roman"/>
        <family val="1"/>
      </rPr>
      <t xml:space="preserve">: </t>
    </r>
    <r>
      <rPr>
        <i/>
        <sz val="9"/>
        <rFont val="Times New Roman"/>
        <family val="1"/>
      </rPr>
      <t xml:space="preserve">Taken as needed to reach 120 credits </t>
    </r>
  </si>
  <si>
    <t>13-14</t>
  </si>
  <si>
    <t>CHEM 466</t>
  </si>
  <si>
    <t>Lab Methods-Biochemistry</t>
  </si>
  <si>
    <t>(Optional Chemistry Minor)</t>
  </si>
  <si>
    <t>15-16</t>
  </si>
  <si>
    <t>DS 301</t>
  </si>
  <si>
    <r>
      <rPr>
        <sz val="8"/>
        <color rgb="FFFF0000"/>
        <rFont val="Times New Roman"/>
        <family val="1"/>
      </rPr>
      <t>CHEM 106 or CHEM 114 Pre-req;</t>
    </r>
    <r>
      <rPr>
        <sz val="8"/>
        <rFont val="Times New Roman"/>
        <family val="1"/>
      </rPr>
      <t xml:space="preserve"> (Odd Spring)</t>
    </r>
  </si>
  <si>
    <r>
      <rPr>
        <sz val="8"/>
        <color rgb="FFFF0000"/>
        <rFont val="Times New Roman"/>
        <family val="1"/>
      </rPr>
      <t>FS 360 Pre-req;</t>
    </r>
    <r>
      <rPr>
        <sz val="8"/>
        <rFont val="Times New Roman"/>
        <family val="1"/>
      </rPr>
      <t xml:space="preserve"> (Even Spring)</t>
    </r>
  </si>
  <si>
    <r>
      <rPr>
        <sz val="8"/>
        <color rgb="FFFF0000"/>
        <rFont val="Times New Roman"/>
        <family val="1"/>
      </rPr>
      <t>FS 351/L and MICR 311 Pre-req;</t>
    </r>
    <r>
      <rPr>
        <sz val="8"/>
        <rFont val="Times New Roman"/>
        <family val="1"/>
      </rPr>
      <t xml:space="preserve"> (Even Spring)</t>
    </r>
  </si>
  <si>
    <r>
      <t xml:space="preserve">(Food Safelty Minor) </t>
    </r>
    <r>
      <rPr>
        <sz val="8"/>
        <color rgb="FFFF0000"/>
        <rFont val="Times New Roman"/>
        <family val="1"/>
      </rPr>
      <t>MICR231 or MICR 233 Pre-req</t>
    </r>
  </si>
  <si>
    <r>
      <rPr>
        <sz val="8"/>
        <color rgb="FFFF0000"/>
        <rFont val="Times New Roman"/>
        <family val="1"/>
      </rPr>
      <t>FS 101, CHEM108, CHEM  120 or CHEM 326 Pre-req;</t>
    </r>
    <r>
      <rPr>
        <sz val="8"/>
        <rFont val="Times New Roman"/>
        <family val="1"/>
      </rPr>
      <t xml:space="preserve"> (Even Fall)</t>
    </r>
  </si>
  <si>
    <t>MATH 121/L              or                     MATH 123</t>
  </si>
  <si>
    <t>Survey of Calculus and Lab (5cr)              or                                                          Calculus I (4cr)</t>
  </si>
  <si>
    <t>MATH 102, MATH 115 or placement Pre-req;      MATH 115  w/ placement Pre-req</t>
  </si>
  <si>
    <t>MICR 231 or MICR 233 Pre-req; (Fall Only)</t>
  </si>
  <si>
    <r>
      <t xml:space="preserve">MICR 231 or MICR 233 Pre-req; </t>
    </r>
    <r>
      <rPr>
        <sz val="8"/>
        <rFont val="Times New Roman"/>
        <family val="1"/>
      </rPr>
      <t>(Fall Only)</t>
    </r>
  </si>
  <si>
    <t>Cross listed PHIL 383; (Fall Only)</t>
  </si>
  <si>
    <t>CHEM 114 Pre-req; (Fall Only)</t>
  </si>
  <si>
    <r>
      <t xml:space="preserve">CHEM 114 Pre-req; </t>
    </r>
    <r>
      <rPr>
        <sz val="8"/>
        <rFont val="Times New Roman"/>
        <family val="1"/>
      </rPr>
      <t>(Fall Only)</t>
    </r>
  </si>
  <si>
    <t>FS 251 and CHEM 106 or CHEM 114 Pre-req; (Odd Fall)</t>
  </si>
  <si>
    <r>
      <t xml:space="preserve">FS 251 and CHEM 106 or CHEM 114 Pre-req; </t>
    </r>
    <r>
      <rPr>
        <sz val="8"/>
        <rFont val="Times New Roman"/>
        <family val="1"/>
      </rPr>
      <t>(Odd Fall)</t>
    </r>
  </si>
  <si>
    <t>(Fall Only) Online Course</t>
  </si>
  <si>
    <t>CHEM 326 Pre-req; (Spring Only)</t>
  </si>
  <si>
    <r>
      <t xml:space="preserve">CHEM 326 Pre-req; </t>
    </r>
    <r>
      <rPr>
        <sz val="8"/>
        <rFont val="Times New Roman"/>
        <family val="1"/>
      </rPr>
      <t>(Spring Only)</t>
    </r>
  </si>
  <si>
    <t>MICR 231/L</t>
  </si>
  <si>
    <t>Global Food Systems (SGR 3)</t>
  </si>
  <si>
    <t>Principles of Microeconomics or Principles of Macroeconomics (SGR 3)</t>
  </si>
  <si>
    <t>Introduction to Statistics (SGR 5)</t>
  </si>
  <si>
    <t>B.S. in Agriculture 
Major: Food Science
2017-2018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</si>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</sst>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9"/>
      <color rgb="FF0000CC"/>
      <name val="Times New Roman"/>
      <family val="1"/>
    </font>
    <font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2" fillId="0" borderId="0" xfId="1" applyFont="1" applyFill="1" applyBorder="1"/>
    <xf numFmtId="2" fontId="8" fillId="0" borderId="2" xfId="1" applyNumberFormat="1" applyFont="1" applyBorder="1" applyAlignment="1">
      <alignment horizontal="center" wrapText="1"/>
    </xf>
    <xf numFmtId="2" fontId="10" fillId="0" borderId="0" xfId="1" applyNumberFormat="1" applyFont="1" applyBorder="1" applyAlignment="1">
      <alignment horizontal="center" wrapText="1"/>
    </xf>
    <xf numFmtId="14" fontId="11" fillId="0" borderId="0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8" xfId="0" applyFont="1" applyFill="1" applyBorder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3" fillId="0" borderId="0" xfId="2" quotePrefix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4" xfId="1" applyFont="1" applyFill="1" applyBorder="1"/>
    <xf numFmtId="0" fontId="2" fillId="0" borderId="3" xfId="1" applyFont="1" applyFill="1" applyBorder="1"/>
    <xf numFmtId="0" fontId="16" fillId="0" borderId="0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right" wrapText="1"/>
    </xf>
    <xf numFmtId="0" fontId="5" fillId="0" borderId="0" xfId="0" applyFont="1" applyBorder="1"/>
    <xf numFmtId="0" fontId="9" fillId="0" borderId="0" xfId="0" applyFont="1" applyBorder="1"/>
    <xf numFmtId="0" fontId="14" fillId="0" borderId="0" xfId="0" applyFont="1" applyBorder="1"/>
    <xf numFmtId="0" fontId="13" fillId="0" borderId="0" xfId="0" quotePrefix="1" applyFont="1" applyFill="1" applyBorder="1" applyAlignment="1">
      <alignment horizontal="center"/>
    </xf>
    <xf numFmtId="0" fontId="2" fillId="0" borderId="0" xfId="2" applyFont="1" applyFill="1" applyBorder="1"/>
    <xf numFmtId="0" fontId="14" fillId="0" borderId="8" xfId="0" applyFont="1" applyFill="1" applyBorder="1"/>
    <xf numFmtId="0" fontId="2" fillId="0" borderId="8" xfId="2" applyFont="1" applyFill="1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3" xfId="1" applyFont="1" applyFill="1" applyBorder="1"/>
    <xf numFmtId="0" fontId="2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/>
    <xf numFmtId="0" fontId="1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4" borderId="3" xfId="0" applyFont="1" applyFill="1" applyBorder="1" applyAlignment="1">
      <alignment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15" fillId="4" borderId="3" xfId="0" applyFont="1" applyFill="1" applyBorder="1" applyAlignment="1">
      <alignment horizontal="left" wrapText="1"/>
    </xf>
    <xf numFmtId="0" fontId="2" fillId="3" borderId="3" xfId="0" applyFont="1" applyFill="1" applyBorder="1" applyAlignment="1"/>
    <xf numFmtId="0" fontId="2" fillId="0" borderId="0" xfId="1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9" xfId="0" applyFont="1" applyFill="1" applyBorder="1"/>
    <xf numFmtId="0" fontId="17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/>
    <xf numFmtId="0" fontId="2" fillId="4" borderId="3" xfId="0" quotePrefix="1" applyFont="1" applyFill="1" applyBorder="1" applyAlignment="1">
      <alignment horizontal="center"/>
    </xf>
    <xf numFmtId="0" fontId="13" fillId="0" borderId="12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 vertical="top" wrapText="1"/>
    </xf>
    <xf numFmtId="0" fontId="16" fillId="0" borderId="0" xfId="1" applyFont="1" applyFill="1" applyBorder="1" applyAlignment="1">
      <alignment horizontal="left" vertical="center" wrapText="1"/>
    </xf>
    <xf numFmtId="0" fontId="13" fillId="0" borderId="3" xfId="1" quotePrefix="1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/>
    </xf>
    <xf numFmtId="0" fontId="20" fillId="0" borderId="9" xfId="1" applyFont="1" applyFill="1" applyBorder="1" applyAlignment="1">
      <alignment vertical="top" wrapText="1"/>
    </xf>
    <xf numFmtId="0" fontId="20" fillId="0" borderId="9" xfId="1" applyFont="1" applyFill="1" applyBorder="1" applyAlignment="1">
      <alignment horizontal="left" vertical="top" wrapText="1"/>
    </xf>
    <xf numFmtId="0" fontId="20" fillId="0" borderId="8" xfId="1" applyFont="1" applyFill="1" applyBorder="1" applyAlignment="1">
      <alignment vertical="top" wrapText="1"/>
    </xf>
    <xf numFmtId="0" fontId="17" fillId="4" borderId="3" xfId="0" applyFont="1" applyFill="1" applyBorder="1" applyAlignment="1">
      <alignment horizontal="left" wrapText="1"/>
    </xf>
    <xf numFmtId="0" fontId="17" fillId="4" borderId="3" xfId="0" applyFont="1" applyFill="1" applyBorder="1" applyAlignment="1">
      <alignment horizontal="left"/>
    </xf>
    <xf numFmtId="0" fontId="13" fillId="0" borderId="4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0" xfId="1" quotePrefix="1" applyFont="1" applyFill="1" applyBorder="1" applyAlignment="1">
      <alignment horizontal="left"/>
    </xf>
    <xf numFmtId="0" fontId="16" fillId="2" borderId="3" xfId="0" applyFont="1" applyFill="1" applyBorder="1" applyAlignment="1">
      <alignment horizontal="left" wrapText="1"/>
    </xf>
    <xf numFmtId="0" fontId="20" fillId="0" borderId="1" xfId="1" applyFont="1" applyFill="1" applyBorder="1" applyAlignment="1">
      <alignment wrapText="1"/>
    </xf>
    <xf numFmtId="0" fontId="20" fillId="0" borderId="8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wrapText="1"/>
    </xf>
    <xf numFmtId="0" fontId="20" fillId="0" borderId="11" xfId="1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wrapText="1"/>
    </xf>
    <xf numFmtId="0" fontId="17" fillId="4" borderId="3" xfId="0" applyFont="1" applyFill="1" applyBorder="1" applyAlignment="1"/>
    <xf numFmtId="0" fontId="13" fillId="0" borderId="0" xfId="2" applyFont="1" applyFill="1" applyBorder="1" applyAlignment="1"/>
    <xf numFmtId="0" fontId="2" fillId="3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3" xfId="0" quotePrefix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 wrapText="1"/>
    </xf>
    <xf numFmtId="0" fontId="16" fillId="0" borderId="0" xfId="1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/>
    <xf numFmtId="0" fontId="2" fillId="4" borderId="4" xfId="0" applyFont="1" applyFill="1" applyBorder="1" applyAlignment="1"/>
    <xf numFmtId="0" fontId="13" fillId="0" borderId="3" xfId="1" applyFont="1" applyFill="1" applyBorder="1" applyAlignment="1">
      <alignment horizontal="right"/>
    </xf>
    <xf numFmtId="0" fontId="13" fillId="0" borderId="1" xfId="1" applyFont="1" applyFill="1" applyBorder="1" applyAlignment="1">
      <alignment horizontal="center"/>
    </xf>
    <xf numFmtId="0" fontId="17" fillId="5" borderId="3" xfId="0" applyFont="1" applyFill="1" applyBorder="1" applyAlignment="1">
      <alignment horizontal="left" wrapText="1"/>
    </xf>
    <xf numFmtId="0" fontId="2" fillId="0" borderId="3" xfId="0" quotePrefix="1" applyFont="1" applyFill="1" applyBorder="1" applyAlignment="1">
      <alignment horizontal="center" vertical="center"/>
    </xf>
    <xf numFmtId="0" fontId="13" fillId="0" borderId="12" xfId="1" quotePrefix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wrapText="1"/>
    </xf>
    <xf numFmtId="0" fontId="25" fillId="4" borderId="4" xfId="0" applyFont="1" applyFill="1" applyBorder="1" applyAlignment="1">
      <alignment wrapText="1"/>
    </xf>
    <xf numFmtId="0" fontId="25" fillId="5" borderId="3" xfId="0" applyFont="1" applyFill="1" applyBorder="1" applyAlignment="1">
      <alignment wrapText="1"/>
    </xf>
    <xf numFmtId="0" fontId="25" fillId="4" borderId="3" xfId="0" applyFont="1" applyFill="1" applyBorder="1" applyAlignment="1">
      <alignment wrapText="1"/>
    </xf>
    <xf numFmtId="0" fontId="16" fillId="2" borderId="3" xfId="0" applyFont="1" applyFill="1" applyBorder="1" applyAlignment="1">
      <alignment horizontal="left"/>
    </xf>
    <xf numFmtId="0" fontId="2" fillId="5" borderId="3" xfId="0" applyFont="1" applyFill="1" applyBorder="1" applyAlignment="1"/>
    <xf numFmtId="0" fontId="2" fillId="5" borderId="3" xfId="0" applyFont="1" applyFill="1" applyBorder="1" applyAlignment="1">
      <alignment wrapText="1"/>
    </xf>
    <xf numFmtId="0" fontId="2" fillId="4" borderId="3" xfId="0" applyFont="1" applyFill="1" applyBorder="1" applyAlignment="1"/>
    <xf numFmtId="0" fontId="2" fillId="4" borderId="3" xfId="0" applyFont="1" applyFill="1" applyBorder="1" applyAlignment="1">
      <alignment wrapText="1"/>
    </xf>
    <xf numFmtId="0" fontId="6" fillId="0" borderId="0" xfId="1" applyFont="1" applyBorder="1" applyAlignment="1">
      <alignment horizontal="right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13" fillId="0" borderId="3" xfId="1" applyFont="1" applyFill="1" applyBorder="1" applyAlignment="1">
      <alignment horizontal="left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wrapText="1"/>
    </xf>
    <xf numFmtId="0" fontId="25" fillId="4" borderId="12" xfId="0" applyFont="1" applyFill="1" applyBorder="1" applyAlignment="1">
      <alignment horizontal="left" wrapText="1"/>
    </xf>
    <xf numFmtId="0" fontId="2" fillId="4" borderId="4" xfId="0" quotePrefix="1" applyFont="1" applyFill="1" applyBorder="1" applyAlignment="1">
      <alignment horizontal="center"/>
    </xf>
    <xf numFmtId="0" fontId="2" fillId="4" borderId="12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7" fillId="0" borderId="1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2" fontId="8" fillId="0" borderId="0" xfId="1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left" wrapText="1"/>
    </xf>
    <xf numFmtId="0" fontId="17" fillId="4" borderId="12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</cellXfs>
  <cellStyles count="8">
    <cellStyle name="Hyperlink" xfId="3" builtinId="8"/>
    <cellStyle name="Normal" xfId="0" builtinId="0"/>
    <cellStyle name="Normal 2" xfId="2"/>
    <cellStyle name="Normal 3" xfId="4"/>
    <cellStyle name="Normal 3 2" xfId="1"/>
    <cellStyle name="Normal 3 3" xfId="5"/>
    <cellStyle name="Normal 3 4" xfId="6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8E4BC"/>
      <color rgb="FFB9ECB2"/>
      <color rgb="FFB9D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177799</xdr:colOff>
      <xdr:row>40</xdr:row>
      <xdr:rowOff>83344</xdr:rowOff>
    </xdr:from>
    <xdr:ext cx="3709474" cy="668809"/>
    <xdr:pic>
      <xdr:nvPicPr>
        <xdr:cNvPr id="7" name="Picture 6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9" y="11394282"/>
          <a:ext cx="3709474" cy="668809"/>
        </a:xfrm>
        <a:prstGeom prst="rect">
          <a:avLst/>
        </a:prstGeom>
      </xdr:spPr>
    </xdr:pic>
    <xdr:clientData/>
  </xdr:oneCellAnchor>
  <xdr:oneCellAnchor>
    <xdr:from>
      <xdr:col>0</xdr:col>
      <xdr:colOff>84670</xdr:colOff>
      <xdr:row>0</xdr:row>
      <xdr:rowOff>74081</xdr:rowOff>
    </xdr:from>
    <xdr:ext cx="3709474" cy="668809"/>
    <xdr:pic>
      <xdr:nvPicPr>
        <xdr:cNvPr id="4" name="Picture 3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84670" y="74081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abSelected="1" zoomScale="80" zoomScaleNormal="80" zoomScaleSheetLayoutView="90" workbookViewId="0">
      <selection activeCell="C5" sqref="C5"/>
    </sheetView>
  </sheetViews>
  <sheetFormatPr defaultColWidth="9.140625" defaultRowHeight="18" customHeight="1" x14ac:dyDescent="0.2"/>
  <cols>
    <col min="1" max="1" width="11.28515625" style="1" customWidth="1"/>
    <col min="2" max="2" width="30.42578125" style="1" customWidth="1"/>
    <col min="3" max="3" width="35" style="1" bestFit="1" customWidth="1"/>
    <col min="4" max="6" width="4.7109375" style="23" customWidth="1"/>
    <col min="7" max="7" width="2.140625" style="23" customWidth="1"/>
    <col min="8" max="8" width="11.28515625" style="1" customWidth="1"/>
    <col min="9" max="9" width="30.42578125" style="1" customWidth="1"/>
    <col min="10" max="10" width="29.28515625" style="1" customWidth="1"/>
    <col min="11" max="11" width="6" style="23" customWidth="1"/>
    <col min="12" max="13" width="4.7109375" style="23" customWidth="1"/>
    <col min="14" max="14" width="6.42578125" style="23" customWidth="1"/>
    <col min="15" max="15" width="2.7109375" style="24" customWidth="1"/>
    <col min="16" max="16" width="3.7109375" style="1" customWidth="1"/>
    <col min="17" max="16384" width="9.140625" style="1"/>
  </cols>
  <sheetData>
    <row r="1" spans="1:15" ht="62.25" customHeight="1" x14ac:dyDescent="0.3">
      <c r="B1" s="140"/>
      <c r="C1" s="140"/>
      <c r="D1" s="141" t="s">
        <v>151</v>
      </c>
      <c r="E1" s="141"/>
      <c r="F1" s="141"/>
      <c r="G1" s="141"/>
      <c r="H1" s="141"/>
      <c r="I1" s="141"/>
      <c r="J1" s="141"/>
      <c r="K1" s="141"/>
      <c r="L1" s="141"/>
      <c r="M1" s="141"/>
      <c r="N1" s="32"/>
      <c r="O1" s="32"/>
    </row>
    <row r="2" spans="1:15" s="54" customFormat="1" ht="18" customHeight="1" x14ac:dyDescent="0.25">
      <c r="A2" s="129" t="s">
        <v>0</v>
      </c>
      <c r="B2" s="142"/>
      <c r="C2" s="142"/>
      <c r="D2" s="143" t="s">
        <v>1</v>
      </c>
      <c r="E2" s="143"/>
      <c r="F2" s="143"/>
      <c r="G2" s="143"/>
      <c r="H2" s="44"/>
      <c r="I2" s="34" t="s">
        <v>2</v>
      </c>
      <c r="J2" s="44"/>
      <c r="K2" s="44"/>
      <c r="L2" s="44"/>
      <c r="M2" s="45"/>
      <c r="N2" s="23"/>
      <c r="O2" s="35"/>
    </row>
    <row r="3" spans="1:15" s="54" customFormat="1" ht="18" customHeight="1" x14ac:dyDescent="0.25">
      <c r="A3" s="129" t="s">
        <v>3</v>
      </c>
      <c r="B3" s="144"/>
      <c r="C3" s="144"/>
      <c r="D3" s="145" t="s">
        <v>4</v>
      </c>
      <c r="E3" s="145"/>
      <c r="F3" s="145"/>
      <c r="G3" s="145"/>
      <c r="H3" s="2">
        <v>2</v>
      </c>
      <c r="I3" s="34" t="s">
        <v>5</v>
      </c>
      <c r="J3" s="131"/>
      <c r="K3" s="131"/>
      <c r="L3" s="131"/>
      <c r="M3" s="130"/>
      <c r="N3" s="44"/>
    </row>
    <row r="4" spans="1:15" s="54" customFormat="1" ht="3" customHeight="1" x14ac:dyDescent="0.25">
      <c r="A4" s="36"/>
      <c r="D4" s="23"/>
      <c r="E4" s="23"/>
      <c r="F4" s="23"/>
      <c r="G4" s="23"/>
      <c r="H4" s="3"/>
      <c r="I4" s="33"/>
      <c r="J4" s="33"/>
      <c r="K4" s="4"/>
      <c r="L4" s="5"/>
      <c r="M4" s="5"/>
    </row>
    <row r="5" spans="1:15" s="54" customFormat="1" ht="18" customHeight="1" x14ac:dyDescent="0.2">
      <c r="A5" s="6" t="s">
        <v>6</v>
      </c>
      <c r="B5" s="6"/>
      <c r="C5" s="132" t="s">
        <v>152</v>
      </c>
      <c r="D5" s="7" t="s">
        <v>7</v>
      </c>
      <c r="E5" s="7" t="s">
        <v>8</v>
      </c>
      <c r="F5" s="7" t="s">
        <v>9</v>
      </c>
      <c r="G5" s="55"/>
      <c r="J5" s="132" t="s">
        <v>152</v>
      </c>
      <c r="K5" s="7" t="s">
        <v>7</v>
      </c>
      <c r="L5" s="7" t="s">
        <v>8</v>
      </c>
      <c r="M5" s="7" t="s">
        <v>9</v>
      </c>
    </row>
    <row r="6" spans="1:15" s="12" customFormat="1" ht="17.100000000000001" customHeight="1" x14ac:dyDescent="0.2">
      <c r="A6" s="37" t="s">
        <v>10</v>
      </c>
      <c r="B6" s="37" t="s">
        <v>11</v>
      </c>
      <c r="C6" s="6"/>
      <c r="D6" s="38">
        <f>SUM(D7:D8)</f>
        <v>6</v>
      </c>
      <c r="E6" s="7"/>
      <c r="F6" s="7"/>
      <c r="G6" s="10"/>
      <c r="H6" s="8" t="s">
        <v>12</v>
      </c>
      <c r="I6" s="6"/>
      <c r="J6" s="11"/>
      <c r="K6" s="7">
        <v>78</v>
      </c>
      <c r="L6" s="7"/>
      <c r="M6" s="7"/>
      <c r="N6" s="10"/>
      <c r="O6" s="11"/>
    </row>
    <row r="7" spans="1:15" s="12" customFormat="1" ht="17.100000000000001" customHeight="1" x14ac:dyDescent="0.2">
      <c r="A7" s="90" t="s">
        <v>13</v>
      </c>
      <c r="B7" s="90" t="s">
        <v>49</v>
      </c>
      <c r="C7" s="90"/>
      <c r="D7" s="9">
        <v>3</v>
      </c>
      <c r="E7" s="9"/>
      <c r="F7" s="9"/>
      <c r="G7" s="10"/>
      <c r="H7" s="79" t="s">
        <v>79</v>
      </c>
      <c r="I7" s="79" t="s">
        <v>80</v>
      </c>
      <c r="J7" s="53" t="s">
        <v>144</v>
      </c>
      <c r="K7" s="57">
        <v>3</v>
      </c>
      <c r="L7" s="53"/>
      <c r="M7" s="53"/>
      <c r="N7" s="10"/>
      <c r="O7" s="11"/>
    </row>
    <row r="8" spans="1:15" s="12" customFormat="1" ht="24" customHeight="1" x14ac:dyDescent="0.2">
      <c r="A8" s="90" t="s">
        <v>41</v>
      </c>
      <c r="B8" s="90" t="s">
        <v>50</v>
      </c>
      <c r="C8" s="90" t="s">
        <v>51</v>
      </c>
      <c r="D8" s="9">
        <v>3</v>
      </c>
      <c r="E8" s="9"/>
      <c r="F8" s="9"/>
      <c r="G8" s="10"/>
      <c r="H8" s="79" t="s">
        <v>76</v>
      </c>
      <c r="I8" s="79" t="s">
        <v>77</v>
      </c>
      <c r="J8" s="94" t="s">
        <v>78</v>
      </c>
      <c r="K8" s="57">
        <v>3</v>
      </c>
      <c r="L8" s="57"/>
      <c r="M8" s="57"/>
      <c r="N8" s="10"/>
      <c r="O8" s="11"/>
    </row>
    <row r="9" spans="1:15" s="12" customFormat="1" ht="21" customHeight="1" x14ac:dyDescent="0.2">
      <c r="A9" s="11"/>
      <c r="B9" s="11"/>
      <c r="C9" s="11"/>
      <c r="D9" s="10"/>
      <c r="E9" s="10"/>
      <c r="F9" s="10"/>
      <c r="G9" s="10"/>
      <c r="H9" s="79" t="s">
        <v>81</v>
      </c>
      <c r="I9" s="79" t="s">
        <v>82</v>
      </c>
      <c r="J9" s="94" t="s">
        <v>53</v>
      </c>
      <c r="K9" s="57">
        <v>3</v>
      </c>
      <c r="L9" s="57"/>
      <c r="M9" s="57"/>
      <c r="N9" s="10"/>
      <c r="O9" s="11"/>
    </row>
    <row r="10" spans="1:15" s="12" customFormat="1" ht="19.5" customHeight="1" x14ac:dyDescent="0.2">
      <c r="A10" s="91" t="s">
        <v>14</v>
      </c>
      <c r="B10" s="91" t="s">
        <v>35</v>
      </c>
      <c r="C10" s="13"/>
      <c r="D10" s="38">
        <f>D11</f>
        <v>3</v>
      </c>
      <c r="E10" s="7"/>
      <c r="F10" s="10"/>
      <c r="G10" s="10"/>
      <c r="H10" s="79" t="s">
        <v>102</v>
      </c>
      <c r="I10" s="80" t="s">
        <v>103</v>
      </c>
      <c r="J10" s="94"/>
      <c r="K10" s="57">
        <v>4</v>
      </c>
      <c r="L10" s="57"/>
      <c r="M10" s="57"/>
      <c r="N10" s="10"/>
      <c r="O10" s="11"/>
    </row>
    <row r="11" spans="1:15" s="12" customFormat="1" ht="18" customHeight="1" x14ac:dyDescent="0.2">
      <c r="A11" s="90" t="s">
        <v>28</v>
      </c>
      <c r="B11" s="90" t="s">
        <v>52</v>
      </c>
      <c r="C11" s="90"/>
      <c r="D11" s="9">
        <v>3</v>
      </c>
      <c r="E11" s="9"/>
      <c r="F11" s="9"/>
      <c r="H11" s="79" t="s">
        <v>104</v>
      </c>
      <c r="I11" s="79" t="s">
        <v>105</v>
      </c>
      <c r="J11" s="94" t="s">
        <v>106</v>
      </c>
      <c r="K11" s="57">
        <v>4</v>
      </c>
      <c r="L11" s="57"/>
      <c r="M11" s="57"/>
      <c r="N11" s="10"/>
      <c r="O11" s="11"/>
    </row>
    <row r="12" spans="1:15" s="12" customFormat="1" ht="17.100000000000001" customHeight="1" x14ac:dyDescent="0.2">
      <c r="A12" s="91" t="s">
        <v>15</v>
      </c>
      <c r="B12" s="91" t="s">
        <v>36</v>
      </c>
      <c r="C12" s="92"/>
      <c r="D12" s="38">
        <f>SUM(D13:D14)</f>
        <v>6</v>
      </c>
      <c r="E12" s="7"/>
      <c r="F12" s="10"/>
      <c r="G12" s="10"/>
      <c r="H12" s="79" t="s">
        <v>107</v>
      </c>
      <c r="I12" s="80" t="s">
        <v>108</v>
      </c>
      <c r="J12" s="94" t="s">
        <v>139</v>
      </c>
      <c r="K12" s="57">
        <v>4</v>
      </c>
      <c r="L12" s="57" t="str">
        <f>IF(ISBLANK(L63)=TRUE,"",L63)</f>
        <v/>
      </c>
      <c r="M12" s="57" t="str">
        <f>IF(ISBLANK(M63)=TRUE,"",M63)</f>
        <v/>
      </c>
      <c r="N12" s="10"/>
      <c r="O12" s="11"/>
    </row>
    <row r="13" spans="1:15" s="12" customFormat="1" ht="18.75" customHeight="1" x14ac:dyDescent="0.2">
      <c r="A13" s="90" t="s">
        <v>62</v>
      </c>
      <c r="B13" s="90" t="s">
        <v>148</v>
      </c>
      <c r="C13" s="90"/>
      <c r="D13" s="9">
        <v>3</v>
      </c>
      <c r="E13" s="9"/>
      <c r="F13" s="9"/>
      <c r="G13" s="10"/>
      <c r="H13" s="105" t="s">
        <v>109</v>
      </c>
      <c r="I13" s="105" t="s">
        <v>110</v>
      </c>
      <c r="J13" s="100" t="s">
        <v>140</v>
      </c>
      <c r="K13" s="99">
        <v>4</v>
      </c>
      <c r="L13" s="111"/>
      <c r="M13" s="111"/>
      <c r="N13" s="10"/>
      <c r="O13" s="11"/>
    </row>
    <row r="14" spans="1:15" s="12" customFormat="1" ht="21.75" customHeight="1" x14ac:dyDescent="0.2">
      <c r="A14" s="101" t="s">
        <v>60</v>
      </c>
      <c r="B14" s="101" t="s">
        <v>149</v>
      </c>
      <c r="C14" s="90"/>
      <c r="D14" s="9">
        <v>3</v>
      </c>
      <c r="E14" s="9" t="str">
        <f>IF(ISBLANK(L61)=TRUE,"",L61)</f>
        <v/>
      </c>
      <c r="F14" s="9" t="str">
        <f>IF(ISBLANK(M61)=TRUE,"",M61)</f>
        <v/>
      </c>
      <c r="G14" s="10"/>
      <c r="H14" s="79" t="s">
        <v>111</v>
      </c>
      <c r="I14" s="79" t="s">
        <v>112</v>
      </c>
      <c r="J14" s="94" t="s">
        <v>145</v>
      </c>
      <c r="K14" s="57">
        <v>4</v>
      </c>
      <c r="L14" s="57"/>
      <c r="M14" s="57"/>
      <c r="N14" s="10"/>
      <c r="O14" s="11"/>
    </row>
    <row r="15" spans="1:15" s="12" customFormat="1" ht="16.5" customHeight="1" x14ac:dyDescent="0.2">
      <c r="A15" s="11"/>
      <c r="B15" s="11"/>
      <c r="C15" s="11"/>
      <c r="D15" s="10"/>
      <c r="E15" s="10"/>
      <c r="F15" s="10"/>
      <c r="G15" s="10"/>
      <c r="H15" s="79" t="s">
        <v>113</v>
      </c>
      <c r="I15" s="79" t="s">
        <v>114</v>
      </c>
      <c r="J15" s="94" t="s">
        <v>115</v>
      </c>
      <c r="K15" s="57">
        <v>3</v>
      </c>
      <c r="L15" s="57"/>
      <c r="M15" s="57"/>
      <c r="N15" s="10"/>
      <c r="O15" s="11"/>
    </row>
    <row r="16" spans="1:15" s="12" customFormat="1" ht="17.25" customHeight="1" x14ac:dyDescent="0.2">
      <c r="A16" s="91" t="s">
        <v>17</v>
      </c>
      <c r="B16" s="91" t="s">
        <v>37</v>
      </c>
      <c r="C16" s="92"/>
      <c r="D16" s="38">
        <f>SUM(D17:D18)</f>
        <v>6</v>
      </c>
      <c r="E16" s="7"/>
      <c r="F16" s="10"/>
      <c r="G16" s="10"/>
      <c r="H16" s="79" t="s">
        <v>43</v>
      </c>
      <c r="I16" s="79" t="s">
        <v>45</v>
      </c>
      <c r="J16" s="94" t="s">
        <v>55</v>
      </c>
      <c r="K16" s="68">
        <v>2</v>
      </c>
      <c r="L16" s="57"/>
      <c r="M16" s="57"/>
      <c r="N16" s="10"/>
      <c r="O16" s="11"/>
    </row>
    <row r="17" spans="1:21" s="12" customFormat="1" ht="17.100000000000001" customHeight="1" x14ac:dyDescent="0.2">
      <c r="A17" s="90"/>
      <c r="B17" s="90" t="s">
        <v>18</v>
      </c>
      <c r="C17" s="90" t="s">
        <v>40</v>
      </c>
      <c r="D17" s="9">
        <v>3</v>
      </c>
      <c r="E17" s="9"/>
      <c r="F17" s="9"/>
      <c r="G17" s="10"/>
      <c r="H17" s="79" t="s">
        <v>46</v>
      </c>
      <c r="I17" s="79" t="s">
        <v>16</v>
      </c>
      <c r="J17" s="94" t="s">
        <v>53</v>
      </c>
      <c r="K17" s="68">
        <v>1</v>
      </c>
      <c r="L17" s="57"/>
      <c r="M17" s="57"/>
      <c r="N17" s="10"/>
      <c r="O17" s="11"/>
    </row>
    <row r="18" spans="1:21" s="12" customFormat="1" ht="17.25" customHeight="1" x14ac:dyDescent="0.2">
      <c r="A18" s="90"/>
      <c r="B18" s="90" t="s">
        <v>18</v>
      </c>
      <c r="C18" s="90" t="s">
        <v>40</v>
      </c>
      <c r="D18" s="9">
        <v>3</v>
      </c>
      <c r="E18" s="9"/>
      <c r="F18" s="9"/>
      <c r="G18" s="10"/>
      <c r="H18" s="79" t="s">
        <v>72</v>
      </c>
      <c r="I18" s="79" t="s">
        <v>73</v>
      </c>
      <c r="J18" s="94" t="s">
        <v>58</v>
      </c>
      <c r="K18" s="68">
        <v>3</v>
      </c>
      <c r="L18" s="57"/>
      <c r="M18" s="57"/>
      <c r="N18" s="10"/>
      <c r="O18" s="11"/>
    </row>
    <row r="19" spans="1:21" s="12" customFormat="1" ht="21" customHeight="1" x14ac:dyDescent="0.2">
      <c r="A19" s="11"/>
      <c r="B19" s="11"/>
      <c r="C19" s="11"/>
      <c r="D19" s="10"/>
      <c r="E19" s="10"/>
      <c r="F19" s="10"/>
      <c r="G19" s="10"/>
      <c r="H19" s="79" t="s">
        <v>74</v>
      </c>
      <c r="I19" s="79" t="s">
        <v>75</v>
      </c>
      <c r="J19" s="94" t="s">
        <v>53</v>
      </c>
      <c r="K19" s="57">
        <v>3</v>
      </c>
      <c r="L19" s="57" t="str">
        <f>IF(ISBLANK(E50)=TRUE,"",E50)</f>
        <v/>
      </c>
      <c r="M19" s="57" t="str">
        <f>IF(ISBLANK(F50)=TRUE,"",F50)</f>
        <v/>
      </c>
      <c r="N19" s="10"/>
      <c r="O19" s="11"/>
    </row>
    <row r="20" spans="1:21" s="12" customFormat="1" ht="21.75" customHeight="1" x14ac:dyDescent="0.2">
      <c r="A20" s="91" t="s">
        <v>19</v>
      </c>
      <c r="B20" s="91" t="s">
        <v>38</v>
      </c>
      <c r="C20" s="13"/>
      <c r="D20" s="38">
        <v>3</v>
      </c>
      <c r="E20" s="7"/>
      <c r="F20" s="10"/>
      <c r="G20" s="10"/>
      <c r="H20" s="79" t="s">
        <v>83</v>
      </c>
      <c r="I20" s="80" t="s">
        <v>84</v>
      </c>
      <c r="J20" s="94" t="s">
        <v>85</v>
      </c>
      <c r="K20" s="57">
        <v>4</v>
      </c>
      <c r="L20" s="57" t="str">
        <f>IF(ISBLANK(L49)=TRUE,"",L49)</f>
        <v/>
      </c>
      <c r="M20" s="57" t="str">
        <f>IF(ISBLANK(M49)=TRUE,"",M49)</f>
        <v/>
      </c>
      <c r="N20" s="10"/>
      <c r="O20" s="11"/>
    </row>
    <row r="21" spans="1:21" s="12" customFormat="1" ht="18.75" customHeight="1" x14ac:dyDescent="0.2">
      <c r="A21" s="93" t="s">
        <v>63</v>
      </c>
      <c r="B21" s="93" t="s">
        <v>150</v>
      </c>
      <c r="C21" s="89" t="s">
        <v>44</v>
      </c>
      <c r="D21" s="73">
        <v>3</v>
      </c>
      <c r="E21" s="58"/>
      <c r="F21" s="58"/>
      <c r="G21" s="10"/>
      <c r="H21" s="79" t="s">
        <v>86</v>
      </c>
      <c r="I21" s="80" t="s">
        <v>87</v>
      </c>
      <c r="J21" s="94" t="s">
        <v>142</v>
      </c>
      <c r="K21" s="57">
        <v>3</v>
      </c>
      <c r="L21" s="57" t="str">
        <f>IF(ISBLANK(L50)=TRUE,"",L50)</f>
        <v/>
      </c>
      <c r="M21" s="57" t="str">
        <f>IF(ISBLANK(M50)=TRUE,"",M50)</f>
        <v/>
      </c>
      <c r="N21" s="10"/>
      <c r="O21" s="11"/>
    </row>
    <row r="22" spans="1:21" s="12" customFormat="1" ht="18.75" customHeight="1" x14ac:dyDescent="0.2">
      <c r="A22" s="11"/>
      <c r="B22" s="11"/>
      <c r="C22" s="11"/>
      <c r="D22" s="10"/>
      <c r="E22" s="10"/>
      <c r="F22" s="10"/>
      <c r="G22" s="10"/>
      <c r="H22" s="79" t="s">
        <v>88</v>
      </c>
      <c r="I22" s="80" t="s">
        <v>89</v>
      </c>
      <c r="J22" s="94" t="s">
        <v>90</v>
      </c>
      <c r="K22" s="57">
        <v>3</v>
      </c>
      <c r="L22" s="57"/>
      <c r="M22" s="57"/>
      <c r="N22" s="10"/>
      <c r="O22" s="11"/>
    </row>
    <row r="23" spans="1:21" s="12" customFormat="1" ht="17.100000000000001" customHeight="1" x14ac:dyDescent="0.2">
      <c r="A23" s="91" t="s">
        <v>20</v>
      </c>
      <c r="B23" s="91" t="s">
        <v>39</v>
      </c>
      <c r="C23" s="13"/>
      <c r="D23" s="38">
        <v>8</v>
      </c>
      <c r="E23" s="7"/>
      <c r="F23" s="10"/>
      <c r="G23" s="10"/>
      <c r="H23" s="79" t="s">
        <v>91</v>
      </c>
      <c r="I23" s="79" t="s">
        <v>92</v>
      </c>
      <c r="J23" s="94" t="s">
        <v>93</v>
      </c>
      <c r="K23" s="57">
        <v>4</v>
      </c>
      <c r="L23" s="57"/>
      <c r="M23" s="57"/>
      <c r="N23" s="10"/>
      <c r="O23" s="11"/>
    </row>
    <row r="24" spans="1:21" s="12" customFormat="1" ht="18.75" customHeight="1" x14ac:dyDescent="0.2">
      <c r="A24" s="109" t="s">
        <v>65</v>
      </c>
      <c r="B24" s="109" t="s">
        <v>66</v>
      </c>
      <c r="C24" s="109" t="s">
        <v>44</v>
      </c>
      <c r="D24" s="98">
        <v>4</v>
      </c>
      <c r="E24" s="110" t="str">
        <f>IF(ISBLANK(E47)=TRUE,"",E47)</f>
        <v/>
      </c>
      <c r="F24" s="110" t="str">
        <f>IF(ISBLANK(F47)=TRUE,"",F47)</f>
        <v/>
      </c>
      <c r="G24" s="55"/>
      <c r="H24" s="79" t="s">
        <v>94</v>
      </c>
      <c r="I24" s="79" t="s">
        <v>95</v>
      </c>
      <c r="J24" s="94" t="s">
        <v>96</v>
      </c>
      <c r="K24" s="57">
        <v>4</v>
      </c>
      <c r="L24" s="57"/>
      <c r="M24" s="57"/>
      <c r="N24" s="10"/>
      <c r="O24" s="11"/>
    </row>
    <row r="25" spans="1:21" s="12" customFormat="1" ht="21.75" customHeight="1" x14ac:dyDescent="0.2">
      <c r="A25" s="89" t="s">
        <v>67</v>
      </c>
      <c r="B25" s="89" t="s">
        <v>68</v>
      </c>
      <c r="C25" s="90" t="s">
        <v>69</v>
      </c>
      <c r="D25" s="103">
        <v>4</v>
      </c>
      <c r="E25" s="58"/>
      <c r="F25" s="58" t="str">
        <f>IF(ISBLANK(F48)=TRUE,"",F48)</f>
        <v/>
      </c>
      <c r="G25" s="10"/>
      <c r="H25" s="79" t="s">
        <v>116</v>
      </c>
      <c r="I25" s="79" t="s">
        <v>117</v>
      </c>
      <c r="J25" s="94" t="s">
        <v>118</v>
      </c>
      <c r="K25" s="68" t="s">
        <v>57</v>
      </c>
      <c r="L25" s="57"/>
      <c r="M25" s="57"/>
      <c r="O25" s="11"/>
    </row>
    <row r="26" spans="1:21" s="12" customFormat="1" ht="19.5" customHeight="1" x14ac:dyDescent="0.2">
      <c r="C26" s="13"/>
      <c r="D26" s="7"/>
      <c r="E26" s="7"/>
      <c r="F26" s="7"/>
      <c r="G26" s="10"/>
      <c r="H26" s="79" t="s">
        <v>147</v>
      </c>
      <c r="I26" s="79" t="s">
        <v>47</v>
      </c>
      <c r="J26" s="94" t="s">
        <v>48</v>
      </c>
      <c r="K26" s="68">
        <v>4</v>
      </c>
      <c r="L26" s="57"/>
      <c r="M26" s="57"/>
      <c r="N26" s="10"/>
      <c r="O26" s="11"/>
    </row>
    <row r="27" spans="1:21" s="12" customFormat="1" ht="22.5" customHeight="1" x14ac:dyDescent="0.2">
      <c r="A27" s="15" t="s">
        <v>21</v>
      </c>
      <c r="B27" s="10"/>
      <c r="C27" s="10"/>
      <c r="D27" s="16"/>
      <c r="E27" s="10"/>
      <c r="F27" s="10"/>
      <c r="G27" s="10"/>
      <c r="H27" s="79" t="s">
        <v>97</v>
      </c>
      <c r="I27" s="80" t="s">
        <v>98</v>
      </c>
      <c r="J27" s="94" t="s">
        <v>137</v>
      </c>
      <c r="K27" s="57">
        <v>4</v>
      </c>
      <c r="L27" s="57"/>
      <c r="M27" s="57"/>
      <c r="N27" s="10"/>
      <c r="O27" s="11"/>
      <c r="S27" s="6"/>
      <c r="T27" s="6"/>
      <c r="U27" s="14"/>
    </row>
    <row r="28" spans="1:21" s="12" customFormat="1" ht="21.75" customHeight="1" x14ac:dyDescent="0.2">
      <c r="A28" s="150" t="s">
        <v>22</v>
      </c>
      <c r="B28" s="151"/>
      <c r="C28" s="151"/>
      <c r="D28" s="151"/>
      <c r="E28" s="151"/>
      <c r="F28" s="152"/>
      <c r="G28" s="10"/>
      <c r="H28" s="79" t="s">
        <v>99</v>
      </c>
      <c r="I28" s="80" t="s">
        <v>100</v>
      </c>
      <c r="J28" s="94" t="s">
        <v>101</v>
      </c>
      <c r="K28" s="57">
        <v>3</v>
      </c>
      <c r="L28" s="57"/>
      <c r="M28" s="57"/>
      <c r="N28" s="10"/>
      <c r="O28" s="11"/>
    </row>
    <row r="29" spans="1:21" s="12" customFormat="1" ht="18.75" customHeight="1" x14ac:dyDescent="0.2">
      <c r="A29" s="153"/>
      <c r="B29" s="154"/>
      <c r="C29" s="154"/>
      <c r="D29" s="154"/>
      <c r="E29" s="154"/>
      <c r="F29" s="155"/>
      <c r="G29" s="10"/>
      <c r="H29" s="114" t="s">
        <v>119</v>
      </c>
      <c r="I29" s="114" t="s">
        <v>120</v>
      </c>
      <c r="J29" s="107" t="s">
        <v>121</v>
      </c>
      <c r="K29" s="108">
        <v>4</v>
      </c>
      <c r="L29" s="108"/>
      <c r="M29" s="108"/>
      <c r="N29" s="10"/>
      <c r="O29" s="11"/>
    </row>
    <row r="30" spans="1:21" s="12" customFormat="1" ht="17.100000000000001" customHeight="1" x14ac:dyDescent="0.2">
      <c r="A30" s="157" t="s">
        <v>23</v>
      </c>
      <c r="B30" s="158"/>
      <c r="C30" s="158"/>
      <c r="D30" s="158"/>
      <c r="E30" s="158"/>
      <c r="F30" s="159"/>
      <c r="G30" s="10"/>
      <c r="H30" s="96" t="s">
        <v>56</v>
      </c>
      <c r="I30" s="96"/>
      <c r="J30" s="96"/>
      <c r="K30" s="25">
        <v>11</v>
      </c>
      <c r="L30" s="21"/>
      <c r="M30" s="18"/>
      <c r="N30" s="10"/>
      <c r="O30" s="11"/>
    </row>
    <row r="31" spans="1:21" s="12" customFormat="1" ht="17.100000000000001" customHeight="1" x14ac:dyDescent="0.2">
      <c r="A31" s="40"/>
      <c r="B31" s="13"/>
      <c r="C31" s="20"/>
      <c r="D31" s="25"/>
      <c r="E31" s="21"/>
      <c r="F31" s="22"/>
      <c r="G31" s="10"/>
      <c r="H31" s="60" t="s">
        <v>62</v>
      </c>
      <c r="I31" s="97" t="s">
        <v>71</v>
      </c>
      <c r="J31" s="60"/>
      <c r="K31" s="42"/>
      <c r="L31" s="42"/>
      <c r="M31" s="42"/>
      <c r="N31" s="10"/>
      <c r="O31" s="11"/>
    </row>
    <row r="32" spans="1:21" s="12" customFormat="1" ht="17.25" customHeight="1" x14ac:dyDescent="0.2">
      <c r="A32" s="19"/>
      <c r="D32" s="55"/>
      <c r="E32" s="55"/>
      <c r="F32" s="64"/>
      <c r="G32" s="10"/>
      <c r="H32" s="60" t="s">
        <v>72</v>
      </c>
      <c r="I32" s="60" t="s">
        <v>73</v>
      </c>
      <c r="J32" s="97" t="s">
        <v>58</v>
      </c>
      <c r="K32" s="42"/>
      <c r="L32" s="42"/>
      <c r="M32" s="42"/>
      <c r="N32" s="10"/>
      <c r="O32" s="11"/>
    </row>
    <row r="33" spans="1:18" s="12" customFormat="1" ht="22.5" customHeight="1" x14ac:dyDescent="0.2">
      <c r="A33" s="41"/>
      <c r="B33" s="39"/>
      <c r="C33" s="17"/>
      <c r="D33" s="18"/>
      <c r="E33" s="18"/>
      <c r="F33" s="22"/>
      <c r="G33" s="10"/>
      <c r="H33" s="60" t="s">
        <v>74</v>
      </c>
      <c r="I33" s="97" t="s">
        <v>75</v>
      </c>
      <c r="J33" s="60" t="s">
        <v>53</v>
      </c>
      <c r="K33" s="42"/>
      <c r="L33" s="60"/>
      <c r="M33" s="60"/>
      <c r="N33" s="10"/>
      <c r="O33" s="11"/>
    </row>
    <row r="34" spans="1:18" s="12" customFormat="1" ht="24.75" customHeight="1" x14ac:dyDescent="0.2">
      <c r="A34" s="19"/>
      <c r="D34" s="55"/>
      <c r="E34" s="55"/>
      <c r="F34" s="75"/>
      <c r="G34" s="10"/>
      <c r="H34" s="97" t="s">
        <v>76</v>
      </c>
      <c r="I34" s="97" t="s">
        <v>77</v>
      </c>
      <c r="J34" s="60" t="s">
        <v>78</v>
      </c>
      <c r="K34" s="42"/>
      <c r="L34" s="60"/>
      <c r="M34" s="60"/>
      <c r="N34" s="10"/>
      <c r="O34" s="11"/>
    </row>
    <row r="35" spans="1:18" s="12" customFormat="1" ht="10.5" customHeight="1" x14ac:dyDescent="0.2">
      <c r="A35" s="78"/>
      <c r="B35" s="74"/>
      <c r="C35" s="74"/>
      <c r="D35" s="74"/>
      <c r="E35" s="74"/>
      <c r="F35" s="76"/>
      <c r="G35" s="10"/>
      <c r="J35" s="51"/>
      <c r="K35" s="56"/>
      <c r="N35" s="10"/>
      <c r="O35" s="11"/>
    </row>
    <row r="36" spans="1:18" s="12" customFormat="1" ht="17.100000000000001" customHeight="1" x14ac:dyDescent="0.2">
      <c r="A36" s="78"/>
      <c r="B36" s="74"/>
      <c r="C36" s="74"/>
      <c r="D36" s="74"/>
      <c r="E36" s="74"/>
      <c r="F36" s="76"/>
      <c r="G36" s="10"/>
      <c r="H36" s="1" t="s">
        <v>122</v>
      </c>
      <c r="I36" s="1"/>
      <c r="J36" s="51"/>
      <c r="K36" s="113"/>
      <c r="L36" s="23"/>
      <c r="M36" s="23"/>
      <c r="N36" s="10"/>
      <c r="O36" s="11"/>
    </row>
    <row r="37" spans="1:18" s="12" customFormat="1" ht="17.100000000000001" customHeight="1" x14ac:dyDescent="0.2">
      <c r="A37" s="86"/>
      <c r="B37" s="70"/>
      <c r="C37" s="70"/>
      <c r="D37" s="70"/>
      <c r="E37" s="70"/>
      <c r="F37" s="77"/>
      <c r="G37" s="23"/>
      <c r="H37" s="30"/>
      <c r="I37" s="30" t="s">
        <v>54</v>
      </c>
      <c r="J37" s="112"/>
      <c r="K37" s="69"/>
      <c r="L37" s="63"/>
      <c r="M37" s="63"/>
      <c r="N37" s="55"/>
      <c r="O37" s="11"/>
    </row>
    <row r="38" spans="1:18" ht="17.100000000000001" customHeight="1" x14ac:dyDescent="0.2">
      <c r="A38" s="87"/>
      <c r="B38" s="85"/>
      <c r="C38" s="85"/>
      <c r="D38" s="85"/>
      <c r="E38" s="85"/>
      <c r="F38" s="88"/>
      <c r="H38" s="30"/>
      <c r="I38" s="30" t="s">
        <v>54</v>
      </c>
      <c r="J38" s="112"/>
      <c r="K38" s="26"/>
      <c r="L38" s="63"/>
      <c r="M38" s="63"/>
      <c r="N38" s="55"/>
    </row>
    <row r="39" spans="1:18" s="54" customFormat="1" ht="17.100000000000001" customHeight="1" x14ac:dyDescent="0.2">
      <c r="A39" s="156" t="s">
        <v>24</v>
      </c>
      <c r="B39" s="156"/>
      <c r="C39" s="156"/>
      <c r="D39" s="156"/>
      <c r="E39" s="156"/>
      <c r="F39" s="156"/>
      <c r="G39" s="23"/>
      <c r="J39" s="51"/>
      <c r="K39" s="56"/>
      <c r="L39" s="23"/>
      <c r="M39" s="23"/>
      <c r="N39" s="55"/>
      <c r="O39" s="24"/>
    </row>
    <row r="40" spans="1:18" ht="17.100000000000001" customHeight="1" x14ac:dyDescent="0.2">
      <c r="A40" s="156"/>
      <c r="B40" s="156"/>
      <c r="C40" s="156"/>
      <c r="D40" s="156"/>
      <c r="E40" s="156"/>
      <c r="F40" s="156"/>
      <c r="H40" s="54"/>
      <c r="I40" s="54"/>
      <c r="J40" s="51" t="s">
        <v>25</v>
      </c>
      <c r="K40" s="26">
        <v>120</v>
      </c>
      <c r="N40" s="10"/>
    </row>
    <row r="41" spans="1:18" ht="58.5" customHeight="1" x14ac:dyDescent="0.3">
      <c r="A41" s="54"/>
      <c r="B41" s="52"/>
      <c r="C41" s="52"/>
      <c r="D41" s="54"/>
      <c r="E41" s="43"/>
      <c r="F41" s="43"/>
      <c r="G41" s="43"/>
      <c r="I41" s="141" t="s">
        <v>59</v>
      </c>
      <c r="J41" s="141"/>
      <c r="K41" s="141"/>
      <c r="L41" s="141"/>
      <c r="M41" s="141"/>
      <c r="N41" s="44"/>
      <c r="O41" s="44"/>
      <c r="P41" s="44"/>
      <c r="Q41" s="44"/>
      <c r="R41" s="44"/>
    </row>
    <row r="42" spans="1:18" s="54" customFormat="1" ht="18" customHeight="1" x14ac:dyDescent="0.25">
      <c r="A42" s="129" t="s">
        <v>0</v>
      </c>
      <c r="B42" s="142"/>
      <c r="C42" s="142"/>
      <c r="D42" s="143" t="s">
        <v>1</v>
      </c>
      <c r="E42" s="143"/>
      <c r="F42" s="143"/>
      <c r="G42" s="143"/>
      <c r="H42" s="44"/>
      <c r="I42" s="34" t="s">
        <v>2</v>
      </c>
      <c r="J42" s="44"/>
      <c r="K42" s="44"/>
      <c r="L42" s="44"/>
      <c r="M42" s="45"/>
      <c r="N42" s="23"/>
      <c r="O42" s="35"/>
    </row>
    <row r="43" spans="1:18" s="54" customFormat="1" ht="18" customHeight="1" x14ac:dyDescent="0.25">
      <c r="A43" s="129" t="s">
        <v>3</v>
      </c>
      <c r="B43" s="144"/>
      <c r="C43" s="144"/>
      <c r="D43" s="145" t="s">
        <v>4</v>
      </c>
      <c r="E43" s="145"/>
      <c r="F43" s="145"/>
      <c r="G43" s="145"/>
      <c r="H43" s="2">
        <v>2</v>
      </c>
      <c r="I43" s="34" t="s">
        <v>5</v>
      </c>
      <c r="J43" s="131"/>
      <c r="K43" s="131"/>
      <c r="L43" s="131"/>
      <c r="M43" s="130"/>
      <c r="N43" s="44"/>
    </row>
    <row r="44" spans="1:18" s="54" customFormat="1" ht="9" customHeight="1" x14ac:dyDescent="0.25">
      <c r="A44" s="36"/>
      <c r="D44" s="23"/>
      <c r="E44" s="23"/>
      <c r="F44" s="23"/>
      <c r="G44" s="23"/>
      <c r="H44" s="3"/>
      <c r="I44" s="33"/>
      <c r="J44" s="33"/>
      <c r="K44" s="4"/>
      <c r="L44" s="5"/>
      <c r="M44" s="5"/>
      <c r="O44" s="24"/>
    </row>
    <row r="45" spans="1:18" s="54" customFormat="1" ht="17.25" customHeight="1" x14ac:dyDescent="0.2">
      <c r="A45" s="46" t="s">
        <v>26</v>
      </c>
      <c r="B45" s="30"/>
      <c r="C45" s="133" t="s">
        <v>152</v>
      </c>
      <c r="D45" s="26" t="s">
        <v>7</v>
      </c>
      <c r="E45" s="26" t="s">
        <v>8</v>
      </c>
      <c r="F45" s="26" t="s">
        <v>9</v>
      </c>
      <c r="G45" s="27"/>
      <c r="H45" s="29" t="s">
        <v>27</v>
      </c>
      <c r="I45" s="29"/>
      <c r="J45" s="133" t="s">
        <v>152</v>
      </c>
      <c r="K45" s="26" t="s">
        <v>7</v>
      </c>
      <c r="L45" s="26" t="s">
        <v>8</v>
      </c>
      <c r="M45" s="26" t="s">
        <v>9</v>
      </c>
      <c r="O45" s="24"/>
    </row>
    <row r="46" spans="1:18" ht="20.100000000000001" customHeight="1" x14ac:dyDescent="0.2">
      <c r="A46" s="79" t="s">
        <v>43</v>
      </c>
      <c r="B46" s="80" t="s">
        <v>45</v>
      </c>
      <c r="C46" s="59" t="s">
        <v>55</v>
      </c>
      <c r="D46" s="57">
        <v>2</v>
      </c>
      <c r="E46" s="57"/>
      <c r="F46" s="57"/>
      <c r="H46" s="125" t="s">
        <v>72</v>
      </c>
      <c r="I46" s="125" t="s">
        <v>73</v>
      </c>
      <c r="J46" s="126" t="s">
        <v>58</v>
      </c>
      <c r="K46" s="108">
        <v>3</v>
      </c>
      <c r="L46" s="108"/>
      <c r="M46" s="108"/>
      <c r="N46" s="27"/>
    </row>
    <row r="47" spans="1:18" ht="20.100000000000001" customHeight="1" x14ac:dyDescent="0.2">
      <c r="A47" s="102" t="s">
        <v>13</v>
      </c>
      <c r="B47" s="102" t="s">
        <v>49</v>
      </c>
      <c r="C47" s="102"/>
      <c r="D47" s="104">
        <v>3</v>
      </c>
      <c r="E47" s="104" t="str">
        <f>IF(ISBLANK(E87)=TRUE,"",E87)</f>
        <v/>
      </c>
      <c r="F47" s="104" t="str">
        <f>IF(ISBLANK(F87)=TRUE,"",F87)</f>
        <v/>
      </c>
      <c r="H47" s="102" t="s">
        <v>28</v>
      </c>
      <c r="I47" s="102" t="s">
        <v>52</v>
      </c>
      <c r="J47" s="102"/>
      <c r="K47" s="104">
        <v>3</v>
      </c>
      <c r="L47" s="104"/>
      <c r="M47" s="104"/>
      <c r="N47" s="28"/>
    </row>
    <row r="48" spans="1:18" ht="24" customHeight="1" x14ac:dyDescent="0.2">
      <c r="A48" s="109" t="s">
        <v>65</v>
      </c>
      <c r="B48" s="109" t="s">
        <v>66</v>
      </c>
      <c r="C48" s="120" t="s">
        <v>44</v>
      </c>
      <c r="D48" s="98">
        <v>4</v>
      </c>
      <c r="E48" s="110" t="str">
        <f>IF(ISBLANK(E68)=TRUE,"",E68)</f>
        <v/>
      </c>
      <c r="F48" s="110" t="str">
        <f>IF(ISBLANK(F68)=TRUE,"",F68)</f>
        <v/>
      </c>
      <c r="H48" s="101" t="s">
        <v>60</v>
      </c>
      <c r="I48" s="101" t="s">
        <v>61</v>
      </c>
      <c r="J48" s="102"/>
      <c r="K48" s="104">
        <v>3</v>
      </c>
      <c r="L48" s="104" t="str">
        <f>IF(ISBLANK(S97)=TRUE,"",S97)</f>
        <v/>
      </c>
      <c r="M48" s="104" t="str">
        <f>IF(ISBLANK(T97)=TRUE,"",T97)</f>
        <v/>
      </c>
      <c r="N48" s="28"/>
    </row>
    <row r="49" spans="1:15" ht="22.5" customHeight="1" x14ac:dyDescent="0.2">
      <c r="A49" s="146" t="s">
        <v>134</v>
      </c>
      <c r="B49" s="146" t="s">
        <v>135</v>
      </c>
      <c r="C49" s="136" t="s">
        <v>136</v>
      </c>
      <c r="D49" s="138" t="s">
        <v>57</v>
      </c>
      <c r="E49" s="148"/>
      <c r="F49" s="148"/>
      <c r="H49" s="101" t="s">
        <v>67</v>
      </c>
      <c r="I49" s="101" t="s">
        <v>68</v>
      </c>
      <c r="J49" s="84" t="s">
        <v>69</v>
      </c>
      <c r="K49" s="103">
        <v>4</v>
      </c>
      <c r="L49" s="58"/>
      <c r="M49" s="58" t="str">
        <f>IF(ISBLANK(M69)=TRUE,"",M69)</f>
        <v/>
      </c>
    </row>
    <row r="50" spans="1:15" ht="20.100000000000001" customHeight="1" x14ac:dyDescent="0.2">
      <c r="A50" s="147"/>
      <c r="B50" s="147"/>
      <c r="C50" s="137"/>
      <c r="D50" s="139"/>
      <c r="E50" s="149"/>
      <c r="F50" s="149"/>
      <c r="H50" s="102"/>
      <c r="I50" s="102" t="s">
        <v>18</v>
      </c>
      <c r="J50" s="102" t="s">
        <v>40</v>
      </c>
      <c r="K50" s="104">
        <v>3</v>
      </c>
      <c r="L50" s="104"/>
      <c r="M50" s="104"/>
    </row>
    <row r="51" spans="1:15" ht="20.100000000000001" customHeight="1" x14ac:dyDescent="0.2">
      <c r="A51" s="24"/>
      <c r="B51" s="24"/>
      <c r="C51" s="24"/>
      <c r="D51" s="72" t="s">
        <v>123</v>
      </c>
      <c r="H51" s="24"/>
      <c r="I51" s="24"/>
      <c r="J51" s="24"/>
      <c r="K51" s="72">
        <v>16</v>
      </c>
    </row>
    <row r="52" spans="1:15" ht="13.5" customHeight="1" x14ac:dyDescent="0.2">
      <c r="A52" s="24"/>
      <c r="B52" s="24"/>
      <c r="C52" s="24"/>
      <c r="D52" s="61"/>
      <c r="E52" s="61"/>
      <c r="F52" s="61"/>
      <c r="H52" s="24"/>
      <c r="I52" s="24"/>
      <c r="J52" s="24"/>
    </row>
    <row r="53" spans="1:15" ht="20.100000000000001" customHeight="1" x14ac:dyDescent="0.2">
      <c r="A53" s="81" t="s">
        <v>29</v>
      </c>
      <c r="B53" s="82"/>
      <c r="C53" s="24"/>
      <c r="H53" s="81" t="s">
        <v>30</v>
      </c>
      <c r="I53" s="82"/>
      <c r="J53" s="24"/>
    </row>
    <row r="54" spans="1:15" ht="20.100000000000001" customHeight="1" x14ac:dyDescent="0.2">
      <c r="A54" s="53" t="s">
        <v>102</v>
      </c>
      <c r="B54" s="95" t="s">
        <v>103</v>
      </c>
      <c r="C54" s="94"/>
      <c r="D54" s="57">
        <v>4</v>
      </c>
      <c r="E54" s="57"/>
      <c r="F54" s="57"/>
      <c r="H54" s="79" t="s">
        <v>104</v>
      </c>
      <c r="I54" s="79" t="s">
        <v>105</v>
      </c>
      <c r="J54" s="123" t="s">
        <v>106</v>
      </c>
      <c r="K54" s="57">
        <v>4</v>
      </c>
      <c r="L54" s="57"/>
      <c r="M54" s="57"/>
    </row>
    <row r="55" spans="1:15" ht="20.100000000000001" customHeight="1" x14ac:dyDescent="0.2">
      <c r="A55" s="105" t="s">
        <v>109</v>
      </c>
      <c r="B55" s="105" t="s">
        <v>110</v>
      </c>
      <c r="C55" s="121" t="s">
        <v>141</v>
      </c>
      <c r="D55" s="99">
        <v>4</v>
      </c>
      <c r="E55" s="111"/>
      <c r="F55" s="111"/>
      <c r="H55" s="79" t="s">
        <v>111</v>
      </c>
      <c r="I55" s="79" t="s">
        <v>112</v>
      </c>
      <c r="J55" s="123" t="s">
        <v>146</v>
      </c>
      <c r="K55" s="57">
        <v>4</v>
      </c>
      <c r="L55" s="57"/>
      <c r="M55" s="57"/>
    </row>
    <row r="56" spans="1:15" ht="20.100000000000001" customHeight="1" x14ac:dyDescent="0.2">
      <c r="A56" s="114" t="s">
        <v>119</v>
      </c>
      <c r="B56" s="114" t="s">
        <v>120</v>
      </c>
      <c r="C56" s="122" t="s">
        <v>121</v>
      </c>
      <c r="D56" s="108">
        <v>4</v>
      </c>
      <c r="E56" s="108"/>
      <c r="F56" s="108"/>
      <c r="H56" s="102" t="s">
        <v>41</v>
      </c>
      <c r="I56" s="102" t="s">
        <v>50</v>
      </c>
      <c r="J56" s="124" t="s">
        <v>51</v>
      </c>
      <c r="K56" s="104">
        <v>3</v>
      </c>
      <c r="L56" s="104"/>
      <c r="M56" s="104"/>
    </row>
    <row r="57" spans="1:15" ht="21" customHeight="1" x14ac:dyDescent="0.2">
      <c r="A57" s="127" t="s">
        <v>74</v>
      </c>
      <c r="B57" s="128" t="s">
        <v>75</v>
      </c>
      <c r="C57" s="127" t="s">
        <v>53</v>
      </c>
      <c r="D57" s="57">
        <v>3</v>
      </c>
      <c r="E57" s="127"/>
      <c r="F57" s="127"/>
      <c r="H57" s="79" t="s">
        <v>88</v>
      </c>
      <c r="I57" s="80" t="s">
        <v>89</v>
      </c>
      <c r="J57" s="94" t="s">
        <v>129</v>
      </c>
      <c r="K57" s="57">
        <v>3</v>
      </c>
      <c r="L57" s="57"/>
      <c r="M57" s="57"/>
      <c r="N57" s="1"/>
    </row>
    <row r="58" spans="1:15" ht="22.5" customHeight="1" x14ac:dyDescent="0.2">
      <c r="A58" s="128" t="s">
        <v>76</v>
      </c>
      <c r="B58" s="128" t="s">
        <v>77</v>
      </c>
      <c r="C58" s="127" t="s">
        <v>78</v>
      </c>
      <c r="D58" s="57">
        <v>3</v>
      </c>
      <c r="E58" s="127"/>
      <c r="F58" s="127"/>
      <c r="H58" s="24"/>
      <c r="I58" s="49"/>
      <c r="J58" s="24"/>
      <c r="K58" s="72">
        <v>14</v>
      </c>
    </row>
    <row r="59" spans="1:15" ht="20.100000000000001" customHeight="1" x14ac:dyDescent="0.2">
      <c r="A59" s="24"/>
      <c r="B59" s="83"/>
      <c r="C59" s="24"/>
      <c r="D59" s="72">
        <v>18</v>
      </c>
      <c r="H59" s="24"/>
      <c r="I59" s="47"/>
      <c r="J59" s="47"/>
    </row>
    <row r="60" spans="1:15" ht="12.75" customHeight="1" x14ac:dyDescent="0.2">
      <c r="A60" s="24"/>
      <c r="B60" s="83"/>
      <c r="C60" s="24"/>
      <c r="D60" s="56"/>
      <c r="H60" s="24"/>
      <c r="I60" s="24"/>
      <c r="J60" s="24"/>
      <c r="K60" s="61"/>
    </row>
    <row r="61" spans="1:15" ht="20.100000000000001" customHeight="1" x14ac:dyDescent="0.2">
      <c r="A61" s="81" t="s">
        <v>31</v>
      </c>
      <c r="B61" s="82"/>
      <c r="C61" s="24"/>
      <c r="H61" s="81" t="s">
        <v>32</v>
      </c>
      <c r="I61" s="82"/>
      <c r="J61" s="24"/>
    </row>
    <row r="62" spans="1:15" ht="20.100000000000001" customHeight="1" x14ac:dyDescent="0.2">
      <c r="A62" s="79" t="s">
        <v>113</v>
      </c>
      <c r="B62" s="79" t="s">
        <v>114</v>
      </c>
      <c r="C62" s="123" t="s">
        <v>115</v>
      </c>
      <c r="D62" s="57">
        <v>3</v>
      </c>
      <c r="E62" s="57"/>
      <c r="F62" s="57"/>
      <c r="H62" s="79" t="s">
        <v>91</v>
      </c>
      <c r="I62" s="79" t="s">
        <v>92</v>
      </c>
      <c r="J62" s="94" t="s">
        <v>130</v>
      </c>
      <c r="K62" s="57">
        <v>4</v>
      </c>
      <c r="L62" s="57"/>
      <c r="M62" s="57"/>
    </row>
    <row r="63" spans="1:15" ht="21.75" customHeight="1" x14ac:dyDescent="0.2">
      <c r="A63" s="79" t="s">
        <v>79</v>
      </c>
      <c r="B63" s="79" t="s">
        <v>80</v>
      </c>
      <c r="C63" s="53" t="s">
        <v>144</v>
      </c>
      <c r="D63" s="57">
        <v>3</v>
      </c>
      <c r="E63" s="53"/>
      <c r="F63" s="53"/>
      <c r="G63" s="48"/>
      <c r="H63" s="79" t="s">
        <v>94</v>
      </c>
      <c r="I63" s="79" t="s">
        <v>95</v>
      </c>
      <c r="J63" s="94" t="s">
        <v>131</v>
      </c>
      <c r="K63" s="57">
        <v>4</v>
      </c>
      <c r="L63" s="57"/>
      <c r="M63" s="57"/>
    </row>
    <row r="64" spans="1:15" s="54" customFormat="1" ht="24.75" customHeight="1" x14ac:dyDescent="0.2">
      <c r="A64" s="79" t="s">
        <v>86</v>
      </c>
      <c r="B64" s="80" t="s">
        <v>87</v>
      </c>
      <c r="C64" s="123" t="s">
        <v>143</v>
      </c>
      <c r="D64" s="57">
        <v>3</v>
      </c>
      <c r="E64" s="57" t="str">
        <f>IF(ISBLANK(E96)=TRUE,"",E96)</f>
        <v/>
      </c>
      <c r="F64" s="57" t="str">
        <f>IF(ISBLANK(F96)=TRUE,"",F96)</f>
        <v/>
      </c>
      <c r="G64" s="48"/>
      <c r="H64" s="79" t="s">
        <v>147</v>
      </c>
      <c r="I64" s="79" t="s">
        <v>47</v>
      </c>
      <c r="J64" s="123" t="s">
        <v>48</v>
      </c>
      <c r="K64" s="68">
        <v>4</v>
      </c>
      <c r="L64" s="57"/>
      <c r="M64" s="57"/>
      <c r="N64" s="23"/>
      <c r="O64" s="24"/>
    </row>
    <row r="65" spans="1:17" ht="20.100000000000001" customHeight="1" x14ac:dyDescent="0.2">
      <c r="A65" s="79" t="s">
        <v>107</v>
      </c>
      <c r="B65" s="80" t="s">
        <v>108</v>
      </c>
      <c r="C65" s="94" t="s">
        <v>139</v>
      </c>
      <c r="D65" s="57">
        <v>4</v>
      </c>
      <c r="E65" s="57" t="str">
        <f t="shared" ref="E65:F65" si="0">IF(ISBLANK(E102)=TRUE,"",E102)</f>
        <v/>
      </c>
      <c r="F65" s="57" t="str">
        <f t="shared" si="0"/>
        <v/>
      </c>
      <c r="H65" s="93" t="s">
        <v>63</v>
      </c>
      <c r="I65" s="93" t="s">
        <v>64</v>
      </c>
      <c r="J65" s="84" t="s">
        <v>44</v>
      </c>
      <c r="K65" s="73">
        <v>3</v>
      </c>
      <c r="L65" s="58"/>
      <c r="M65" s="58"/>
    </row>
    <row r="66" spans="1:17" ht="20.100000000000001" customHeight="1" x14ac:dyDescent="0.2">
      <c r="A66" s="30"/>
      <c r="B66" s="30" t="s">
        <v>54</v>
      </c>
      <c r="C66" s="112"/>
      <c r="D66" s="69">
        <v>3</v>
      </c>
      <c r="E66" s="63"/>
      <c r="F66" s="63"/>
      <c r="H66" s="117" t="s">
        <v>124</v>
      </c>
      <c r="I66" s="117" t="s">
        <v>125</v>
      </c>
      <c r="J66" s="118" t="s">
        <v>126</v>
      </c>
      <c r="K66" s="115">
        <v>1</v>
      </c>
      <c r="L66" s="67"/>
      <c r="M66" s="67"/>
    </row>
    <row r="67" spans="1:17" ht="20.100000000000001" customHeight="1" x14ac:dyDescent="0.2">
      <c r="A67" s="11"/>
      <c r="B67" s="11"/>
      <c r="C67" s="49"/>
      <c r="D67" s="26">
        <v>16</v>
      </c>
      <c r="H67" s="11"/>
      <c r="I67" s="11"/>
      <c r="J67" s="24"/>
      <c r="K67" s="116" t="s">
        <v>127</v>
      </c>
    </row>
    <row r="68" spans="1:17" ht="12.75" customHeight="1" x14ac:dyDescent="0.2">
      <c r="A68" s="11"/>
      <c r="B68" s="11"/>
      <c r="C68" s="49"/>
      <c r="D68" s="56"/>
      <c r="H68" s="24"/>
      <c r="I68" s="24"/>
      <c r="J68" s="24"/>
      <c r="N68" s="48"/>
      <c r="Q68" s="24"/>
    </row>
    <row r="69" spans="1:17" ht="20.100000000000001" customHeight="1" x14ac:dyDescent="0.2">
      <c r="A69" s="81" t="s">
        <v>33</v>
      </c>
      <c r="B69" s="82"/>
      <c r="C69" s="24"/>
      <c r="H69" s="81" t="s">
        <v>34</v>
      </c>
      <c r="I69" s="82"/>
      <c r="J69" s="24"/>
    </row>
    <row r="70" spans="1:17" ht="21.75" customHeight="1" x14ac:dyDescent="0.2">
      <c r="A70" s="79" t="s">
        <v>81</v>
      </c>
      <c r="B70" s="79" t="s">
        <v>82</v>
      </c>
      <c r="C70" s="94" t="s">
        <v>53</v>
      </c>
      <c r="D70" s="57">
        <v>3</v>
      </c>
      <c r="E70" s="57"/>
      <c r="F70" s="57"/>
      <c r="H70" s="102"/>
      <c r="I70" s="102" t="s">
        <v>18</v>
      </c>
      <c r="J70" s="102" t="s">
        <v>40</v>
      </c>
      <c r="K70" s="104">
        <v>3</v>
      </c>
      <c r="L70" s="104"/>
      <c r="M70" s="104"/>
    </row>
    <row r="71" spans="1:17" s="54" customFormat="1" ht="20.100000000000001" customHeight="1" x14ac:dyDescent="0.2">
      <c r="A71" s="79" t="s">
        <v>46</v>
      </c>
      <c r="B71" s="79" t="s">
        <v>16</v>
      </c>
      <c r="C71" s="94" t="s">
        <v>53</v>
      </c>
      <c r="D71" s="68">
        <v>1</v>
      </c>
      <c r="E71" s="57"/>
      <c r="F71" s="57"/>
      <c r="G71" s="23"/>
      <c r="H71" s="102" t="s">
        <v>62</v>
      </c>
      <c r="I71" s="102" t="s">
        <v>70</v>
      </c>
      <c r="J71" s="102"/>
      <c r="K71" s="104">
        <v>3</v>
      </c>
      <c r="L71" s="104"/>
      <c r="M71" s="104"/>
      <c r="N71" s="23"/>
      <c r="O71" s="24"/>
    </row>
    <row r="72" spans="1:17" ht="22.5" customHeight="1" x14ac:dyDescent="0.2">
      <c r="A72" s="79" t="s">
        <v>83</v>
      </c>
      <c r="B72" s="80" t="s">
        <v>84</v>
      </c>
      <c r="C72" s="94" t="s">
        <v>133</v>
      </c>
      <c r="D72" s="57">
        <v>4</v>
      </c>
      <c r="E72" s="57" t="str">
        <f>IF(ISBLANK(E106)=TRUE,"",E106)</f>
        <v/>
      </c>
      <c r="F72" s="57" t="str">
        <f>IF(ISBLANK(F106)=TRUE,"",F106)</f>
        <v/>
      </c>
      <c r="H72" s="119" t="s">
        <v>128</v>
      </c>
      <c r="I72" s="119" t="s">
        <v>54</v>
      </c>
      <c r="J72" s="66" t="s">
        <v>132</v>
      </c>
      <c r="K72" s="62">
        <v>4</v>
      </c>
      <c r="L72" s="62"/>
      <c r="M72" s="62"/>
      <c r="O72" s="23"/>
      <c r="P72" s="24"/>
    </row>
    <row r="73" spans="1:17" ht="20.100000000000001" customHeight="1" x14ac:dyDescent="0.2">
      <c r="A73" s="79" t="s">
        <v>97</v>
      </c>
      <c r="B73" s="80" t="s">
        <v>98</v>
      </c>
      <c r="C73" s="123" t="s">
        <v>138</v>
      </c>
      <c r="D73" s="57">
        <v>4</v>
      </c>
      <c r="E73" s="57"/>
      <c r="F73" s="57"/>
      <c r="H73" s="67"/>
      <c r="I73" s="65" t="s">
        <v>54</v>
      </c>
      <c r="J73" s="67"/>
      <c r="K73" s="62">
        <v>3</v>
      </c>
      <c r="L73" s="62"/>
      <c r="M73" s="62"/>
      <c r="O73" s="23"/>
      <c r="P73" s="24"/>
    </row>
    <row r="74" spans="1:17" ht="22.5" customHeight="1" x14ac:dyDescent="0.2">
      <c r="A74" s="79" t="s">
        <v>99</v>
      </c>
      <c r="B74" s="80" t="s">
        <v>100</v>
      </c>
      <c r="C74" s="123" t="s">
        <v>101</v>
      </c>
      <c r="D74" s="57">
        <v>3</v>
      </c>
      <c r="E74" s="57"/>
      <c r="F74" s="57"/>
      <c r="H74" s="61"/>
      <c r="I74" s="61"/>
      <c r="J74" s="61"/>
      <c r="K74" s="69">
        <f>SUM(K70:K73)</f>
        <v>13</v>
      </c>
    </row>
    <row r="75" spans="1:17" ht="20.100000000000001" customHeight="1" x14ac:dyDescent="0.2">
      <c r="A75" s="61"/>
      <c r="B75" s="61"/>
      <c r="C75" s="61"/>
      <c r="D75" s="26">
        <v>15</v>
      </c>
      <c r="E75" s="61"/>
      <c r="F75" s="61"/>
      <c r="H75" s="71"/>
      <c r="I75" s="71"/>
      <c r="K75" s="1"/>
    </row>
    <row r="76" spans="1:17" ht="20.100000000000001" customHeight="1" x14ac:dyDescent="0.25">
      <c r="B76" s="134"/>
      <c r="C76" s="134"/>
      <c r="D76" s="134"/>
      <c r="E76" s="134"/>
      <c r="F76" s="134"/>
      <c r="H76" s="106"/>
      <c r="I76" s="106"/>
      <c r="J76" s="51" t="s">
        <v>25</v>
      </c>
      <c r="K76" s="26">
        <v>120</v>
      </c>
      <c r="L76" s="50"/>
      <c r="M76" s="50"/>
    </row>
    <row r="77" spans="1:17" ht="27" customHeight="1" x14ac:dyDescent="0.2">
      <c r="A77" s="135" t="s">
        <v>42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</row>
    <row r="78" spans="1:17" ht="20.100000000000001" customHeight="1" x14ac:dyDescent="0.2">
      <c r="A78" s="134"/>
      <c r="B78" s="134"/>
      <c r="C78" s="134"/>
      <c r="D78" s="134"/>
      <c r="E78" s="134"/>
      <c r="F78" s="134"/>
      <c r="H78" s="106"/>
      <c r="I78" s="106"/>
    </row>
    <row r="79" spans="1:17" ht="20.100000000000001" customHeight="1" x14ac:dyDescent="0.2">
      <c r="A79" s="134"/>
      <c r="B79" s="134"/>
      <c r="C79" s="134"/>
      <c r="D79" s="134"/>
      <c r="E79" s="134"/>
      <c r="F79" s="134"/>
      <c r="H79" s="106"/>
      <c r="I79" s="106"/>
      <c r="N79" s="48"/>
    </row>
    <row r="80" spans="1:17" ht="20.100000000000001" customHeight="1" x14ac:dyDescent="0.2">
      <c r="A80" s="134"/>
      <c r="B80" s="134"/>
      <c r="C80" s="134"/>
      <c r="D80" s="134"/>
      <c r="E80" s="134"/>
      <c r="F80" s="134"/>
      <c r="G80" s="106"/>
    </row>
    <row r="81" spans="1:15" ht="20.100000000000001" customHeight="1" x14ac:dyDescent="0.2">
      <c r="A81" s="134"/>
      <c r="B81" s="134"/>
      <c r="C81" s="134"/>
      <c r="D81" s="134"/>
      <c r="E81" s="134"/>
      <c r="F81" s="134"/>
      <c r="G81" s="106"/>
    </row>
    <row r="82" spans="1:15" ht="18" customHeight="1" x14ac:dyDescent="0.2">
      <c r="G82" s="106"/>
    </row>
    <row r="83" spans="1:15" ht="18" customHeight="1" x14ac:dyDescent="0.2">
      <c r="G83" s="106"/>
    </row>
    <row r="84" spans="1:15" ht="18" customHeight="1" x14ac:dyDescent="0.25">
      <c r="G84" s="50"/>
    </row>
    <row r="85" spans="1:15" ht="30" customHeight="1" x14ac:dyDescent="0.2">
      <c r="G85" s="31"/>
      <c r="O85" s="1"/>
    </row>
    <row r="86" spans="1:15" ht="18" customHeight="1" x14ac:dyDescent="0.2">
      <c r="G86" s="1"/>
      <c r="N86" s="1"/>
      <c r="O86" s="1"/>
    </row>
    <row r="87" spans="1:15" ht="18" customHeight="1" x14ac:dyDescent="0.2">
      <c r="G87" s="1"/>
      <c r="N87" s="1"/>
      <c r="O87" s="1"/>
    </row>
    <row r="88" spans="1:15" ht="18" customHeight="1" x14ac:dyDescent="0.2">
      <c r="G88" s="1"/>
      <c r="N88" s="1"/>
      <c r="O88" s="1"/>
    </row>
    <row r="89" spans="1:15" ht="18" customHeight="1" x14ac:dyDescent="0.2">
      <c r="N89" s="1"/>
    </row>
  </sheetData>
  <mergeCells count="21">
    <mergeCell ref="F49:F50"/>
    <mergeCell ref="B49:B50"/>
    <mergeCell ref="A28:F29"/>
    <mergeCell ref="A39:F40"/>
    <mergeCell ref="A30:F30"/>
    <mergeCell ref="A77:M77"/>
    <mergeCell ref="C49:C50"/>
    <mergeCell ref="D49:D50"/>
    <mergeCell ref="B1:C1"/>
    <mergeCell ref="D1:M1"/>
    <mergeCell ref="B2:C2"/>
    <mergeCell ref="D2:G2"/>
    <mergeCell ref="B42:C42"/>
    <mergeCell ref="B43:C43"/>
    <mergeCell ref="D43:G43"/>
    <mergeCell ref="D42:G42"/>
    <mergeCell ref="B3:C3"/>
    <mergeCell ref="D3:G3"/>
    <mergeCell ref="I41:M41"/>
    <mergeCell ref="A49:A50"/>
    <mergeCell ref="E49:E50"/>
  </mergeCells>
  <conditionalFormatting sqref="F67:F68 M60:M61">
    <cfRule type="cellIs" dxfId="1" priority="1" operator="between">
      <formula>"D"</formula>
      <formula>"F"</formula>
    </cfRule>
  </conditionalFormatting>
  <conditionalFormatting sqref="M69">
    <cfRule type="cellIs" dxfId="0" priority="2" operator="between">
      <formula>"F"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/>
  <pageMargins left="0" right="0" top="0.18" bottom="0" header="0.17" footer="0"/>
  <pageSetup scale="75" fitToHeight="2" orientation="landscape" r:id="rId3"/>
  <rowBreaks count="1" manualBreakCount="1">
    <brk id="40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Food Science</vt:lpstr>
      <vt:lpstr>'Food Science'!Print_Area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Kelli</dc:creator>
  <cp:lastModifiedBy>Hoffelt, Janell</cp:lastModifiedBy>
  <cp:lastPrinted>2017-05-30T18:18:35Z</cp:lastPrinted>
  <dcterms:created xsi:type="dcterms:W3CDTF">2017-05-10T14:51:55Z</dcterms:created>
  <dcterms:modified xsi:type="dcterms:W3CDTF">2017-05-31T21:42:13Z</dcterms:modified>
</cp:coreProperties>
</file>