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ABS\"/>
    </mc:Choice>
  </mc:AlternateContent>
  <bookViews>
    <workbookView xWindow="0" yWindow="0" windowWidth="19200" windowHeight="11460"/>
  </bookViews>
  <sheets>
    <sheet name="Dairy Mfg - Microbiology" sheetId="1" r:id="rId1"/>
  </sheets>
  <definedNames>
    <definedName name="_xlnm.Print_Area" localSheetId="0">'Dairy Mfg - Microbiology'!$A$1:$M$76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5" i="1" l="1"/>
  <c r="L65" i="1"/>
  <c r="M72" i="1"/>
  <c r="L72" i="1"/>
  <c r="M70" i="1"/>
  <c r="L70" i="1"/>
  <c r="M69" i="1"/>
  <c r="L69" i="1"/>
  <c r="D74" i="1"/>
  <c r="F71" i="1"/>
  <c r="F49" i="1" s="1"/>
  <c r="M17" i="1" s="1"/>
  <c r="E71" i="1"/>
  <c r="M64" i="1"/>
  <c r="L64" i="1"/>
  <c r="M63" i="1"/>
  <c r="L63" i="1"/>
  <c r="M62" i="1"/>
  <c r="M26" i="1" s="1"/>
  <c r="L62" i="1"/>
  <c r="F64" i="1"/>
  <c r="E64" i="1"/>
  <c r="M56" i="1"/>
  <c r="L56" i="1"/>
  <c r="M54" i="1"/>
  <c r="M10" i="1" s="1"/>
  <c r="L54" i="1"/>
  <c r="F58" i="1"/>
  <c r="M24" i="1" s="1"/>
  <c r="E58" i="1"/>
  <c r="F57" i="1"/>
  <c r="E57" i="1"/>
  <c r="A57" i="1"/>
  <c r="F56" i="1"/>
  <c r="E56" i="1"/>
  <c r="L20" i="1" s="1"/>
  <c r="F54" i="1"/>
  <c r="E54" i="1"/>
  <c r="L8" i="1" s="1"/>
  <c r="M50" i="1"/>
  <c r="L50" i="1"/>
  <c r="M49" i="1"/>
  <c r="L49" i="1"/>
  <c r="M48" i="1"/>
  <c r="L48" i="1"/>
  <c r="L18" i="1" s="1"/>
  <c r="M47" i="1"/>
  <c r="L47" i="1"/>
  <c r="E26" i="1" s="1"/>
  <c r="J47" i="1"/>
  <c r="M46" i="1"/>
  <c r="M12" i="1" s="1"/>
  <c r="L46" i="1"/>
  <c r="J46" i="1"/>
  <c r="D49" i="1"/>
  <c r="E49" i="1"/>
  <c r="D6" i="1"/>
  <c r="D10" i="1"/>
  <c r="D13" i="1"/>
  <c r="D17" i="1"/>
  <c r="D24" i="1"/>
  <c r="M34" i="1"/>
  <c r="L34" i="1"/>
  <c r="L17" i="1"/>
  <c r="L16" i="1"/>
  <c r="D59" i="1"/>
  <c r="K58" i="1"/>
  <c r="D66" i="1"/>
  <c r="K66" i="1"/>
  <c r="K73" i="1"/>
  <c r="M33" i="1"/>
  <c r="L33" i="1"/>
  <c r="M30" i="1"/>
  <c r="L30" i="1"/>
  <c r="M28" i="1"/>
  <c r="L28" i="1"/>
  <c r="M27" i="1"/>
  <c r="L27" i="1"/>
  <c r="F26" i="1"/>
  <c r="L26" i="1"/>
  <c r="F25" i="1"/>
  <c r="E25" i="1"/>
  <c r="M25" i="1"/>
  <c r="L25" i="1"/>
  <c r="L24" i="1"/>
  <c r="M23" i="1"/>
  <c r="L23" i="1"/>
  <c r="M22" i="1"/>
  <c r="L22" i="1"/>
  <c r="M21" i="1"/>
  <c r="L21" i="1"/>
  <c r="M20" i="1"/>
  <c r="M19" i="1"/>
  <c r="L19" i="1"/>
  <c r="M18" i="1"/>
  <c r="M16" i="1"/>
  <c r="F15" i="1"/>
  <c r="E15" i="1"/>
  <c r="L12" i="1"/>
  <c r="M11" i="1"/>
  <c r="L11" i="1"/>
  <c r="F11" i="1"/>
  <c r="E11" i="1"/>
  <c r="C11" i="1"/>
  <c r="L10" i="1"/>
  <c r="M9" i="1"/>
  <c r="L9" i="1"/>
  <c r="M8" i="1"/>
  <c r="F7" i="1"/>
  <c r="E7" i="1"/>
  <c r="K37" i="1" l="1"/>
</calcChain>
</file>

<file path=xl/sharedStrings.xml><?xml version="1.0" encoding="utf-8"?>
<sst xmlns="http://schemas.openxmlformats.org/spreadsheetml/2006/main" count="263" uniqueCount="153">
  <si>
    <t>Student</t>
  </si>
  <si>
    <t>Student ID #</t>
  </si>
  <si>
    <t>Student Phone #</t>
  </si>
  <si>
    <t>Advisor(s)</t>
  </si>
  <si>
    <t>Minimum GPA</t>
  </si>
  <si>
    <t>Minor/Career Interest</t>
  </si>
  <si>
    <t xml:space="preserve">System Gen Ed Requirements (SGR's) </t>
  </si>
  <si>
    <t>CR</t>
  </si>
  <si>
    <t>SEM</t>
  </si>
  <si>
    <t>GR</t>
  </si>
  <si>
    <t>SGR Goal 1</t>
  </si>
  <si>
    <t>Written Communication</t>
  </si>
  <si>
    <t>Major/College Requirements</t>
  </si>
  <si>
    <t>ENGL 101</t>
  </si>
  <si>
    <t>SGR Goal 2</t>
  </si>
  <si>
    <t>SGR Goal 3</t>
  </si>
  <si>
    <t>Seminar</t>
  </si>
  <si>
    <t>SGR Goal 4</t>
  </si>
  <si>
    <t>SGR 4</t>
  </si>
  <si>
    <t>SGR Goal 5</t>
  </si>
  <si>
    <t>SGR Goal 6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</si>
  <si>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</si>
  <si>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</si>
  <si>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</si>
  <si>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t>STAT 281</t>
  </si>
  <si>
    <t xml:space="preserve">Information Subject to Change.  This is not a contract.  For official program requirements, please refer to the undergraduate catalog at: http: //catalog.sdstate.edu/. </t>
  </si>
  <si>
    <t>Total Credits</t>
  </si>
  <si>
    <t>First Year Fall Courses</t>
  </si>
  <si>
    <t>First Year Spring Courses</t>
  </si>
  <si>
    <t>SPCM 101</t>
  </si>
  <si>
    <t>Second Year Fall Courses</t>
  </si>
  <si>
    <t>Second Year Spring Courses</t>
  </si>
  <si>
    <t>Third Year Fall Course</t>
  </si>
  <si>
    <t>Third Year Spring Courses</t>
  </si>
  <si>
    <t>Introduction to Statistics</t>
  </si>
  <si>
    <t>Fourth Year Fall Courses</t>
  </si>
  <si>
    <t>Fourth Year Spring Courses</t>
  </si>
  <si>
    <t>Oral Communication</t>
  </si>
  <si>
    <t xml:space="preserve">Social Sciences/Diversity </t>
  </si>
  <si>
    <t xml:space="preserve">Humanities and Arts/Diversity </t>
  </si>
  <si>
    <t>Mathematics</t>
  </si>
  <si>
    <t xml:space="preserve">Natural Sciences </t>
  </si>
  <si>
    <t>SGR 3</t>
  </si>
  <si>
    <t>See list in catalog.</t>
  </si>
  <si>
    <t>ENGL 201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</si>
  <si>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</si>
  <si>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DS 119</t>
  </si>
  <si>
    <t>B.S. in Agriculture 
Major: Dairy Manufacturing-Microbiology Specialization
2017-2018 Sample 4-Year Plan</t>
  </si>
  <si>
    <t>ECON 202</t>
  </si>
  <si>
    <t>Principles of Macroeconomics (SGR 3)</t>
  </si>
  <si>
    <t xml:space="preserve">MATH 102 or MATH 115 </t>
  </si>
  <si>
    <t>College Algebra (3cr) or Precalculus (5cr)</t>
  </si>
  <si>
    <t>Math 102 or higher</t>
  </si>
  <si>
    <t>CHEM 112/L</t>
  </si>
  <si>
    <t>General Chemistry I and Lab</t>
  </si>
  <si>
    <t>CHEM 114/L</t>
  </si>
  <si>
    <t>General Chemistry II and Lab</t>
  </si>
  <si>
    <t>ACCT 210</t>
  </si>
  <si>
    <t>Principles of Accounting I</t>
  </si>
  <si>
    <t>AST 443/L</t>
  </si>
  <si>
    <t>Food Processing and Engineering Fundamentals and Lab</t>
  </si>
  <si>
    <t>BIOL 101L or BIOL 151L</t>
  </si>
  <si>
    <t>BIOL 151/L Preferred</t>
  </si>
  <si>
    <t>Biology Survey I and Lab (3cr)                             or General Biology I and Lab (4cr)</t>
  </si>
  <si>
    <t>BIOL 103/L or BIOL 153L</t>
  </si>
  <si>
    <t>BIOL 202/L</t>
  </si>
  <si>
    <t>Genetics and Organismal Biology and Lab</t>
  </si>
  <si>
    <t>BIOL 204/L</t>
  </si>
  <si>
    <t>Genetics and Cellular Biology and Lab</t>
  </si>
  <si>
    <t>CHEM 326/L</t>
  </si>
  <si>
    <t>Organic Chemistry I and Lab</t>
  </si>
  <si>
    <t>CHEM 114 Pre-req</t>
  </si>
  <si>
    <t>BIOL 202 Pre-req</t>
  </si>
  <si>
    <t>BIOL 103 or BIOL 153; CHEM 114 Pre-reqs</t>
  </si>
  <si>
    <t>BIOL 153/L Preferred, BIOL 151 pre-req; BIOL 101 pre-req for BIOL 103</t>
  </si>
  <si>
    <t>CHEM 328/L</t>
  </si>
  <si>
    <t>Organic Chemistry II and Lab</t>
  </si>
  <si>
    <t>CHEM 326 Pre-req</t>
  </si>
  <si>
    <t>CHEM 464</t>
  </si>
  <si>
    <t>Biochemistry I</t>
  </si>
  <si>
    <t>CHEM 229 or CHEM 328 Pre-req</t>
  </si>
  <si>
    <t>CHEM 466</t>
  </si>
  <si>
    <t>Laboratory Methods-Biochemistry</t>
  </si>
  <si>
    <t>CHEM 464 Pre-req</t>
  </si>
  <si>
    <t>Dairy and Food Science</t>
  </si>
  <si>
    <t>DS 202</t>
  </si>
  <si>
    <t>Dairy Products Judging</t>
  </si>
  <si>
    <t>DS 301/L</t>
  </si>
  <si>
    <t>Dairy Microbiology and Lab</t>
  </si>
  <si>
    <t>MICR 231/L or MICR 233/L Pre-req</t>
  </si>
  <si>
    <t>DS 321/L</t>
  </si>
  <si>
    <t>Dairy Product Processing I and Lab</t>
  </si>
  <si>
    <t>DS 322/L</t>
  </si>
  <si>
    <t>Dairy Product Processing II and Lab</t>
  </si>
  <si>
    <t>DS 130 and MICR 231/L or MICR 233/L Pre-req (Even Spring)</t>
  </si>
  <si>
    <t>DS 130 and MICR 231 or MICR 233 Pre-req (Odd Fall)</t>
  </si>
  <si>
    <t>DS 400/L</t>
  </si>
  <si>
    <t>Dairy Chemistry and Analysis and Lab</t>
  </si>
  <si>
    <t>DS 130 and CHEM 106 or CHEM 112 (Fall Only)</t>
  </si>
  <si>
    <t>DS 421/L</t>
  </si>
  <si>
    <t>Dairy Plant Management and Lab</t>
  </si>
  <si>
    <t>(Even Fall)</t>
  </si>
  <si>
    <t>DS 490</t>
  </si>
  <si>
    <t>DS 496</t>
  </si>
  <si>
    <t>Field Experience</t>
  </si>
  <si>
    <t>MICR 231/L</t>
  </si>
  <si>
    <t>General Microbiology and Lab</t>
  </si>
  <si>
    <t>CHEM 106 or CHEM 112 Pre-req</t>
  </si>
  <si>
    <t>MICR 310/L</t>
  </si>
  <si>
    <t>Environmental Microbiology and Lab</t>
  </si>
  <si>
    <t>MICR 448</t>
  </si>
  <si>
    <t>Molecular and Microbial Genetics</t>
  </si>
  <si>
    <t>BIOL 204 or BIOL 371 Pre-req</t>
  </si>
  <si>
    <t>MATH 102 or higher Pre-req</t>
  </si>
  <si>
    <t>DS 130/L</t>
  </si>
  <si>
    <t>Introduction to Dairy Science and Lab</t>
  </si>
  <si>
    <t>Food Microbiology and Lab</t>
  </si>
  <si>
    <t>MICR 311/L</t>
  </si>
  <si>
    <t>Composition I</t>
  </si>
  <si>
    <t>Composition II</t>
  </si>
  <si>
    <t>ENGL 101 Pre-req</t>
  </si>
  <si>
    <t>Fundamentals of Speech</t>
  </si>
  <si>
    <t xml:space="preserve">MATH 102 </t>
  </si>
  <si>
    <t xml:space="preserve">College Algebra </t>
  </si>
  <si>
    <t xml:space="preserve">Biology Survey II and Lab (3cr)                             or General Biology II and Lab (4cr) </t>
  </si>
  <si>
    <t xml:space="preserve">MICR 231/L or MICR 233/L Pre-req (Odd Spring) </t>
  </si>
  <si>
    <t>(Fall Only)</t>
  </si>
  <si>
    <t>CHEM 112/L Pre-req</t>
  </si>
  <si>
    <t>BIOL 103 or BIOL 153, (Fall Only)</t>
  </si>
  <si>
    <t>BIOL 202 Pre-req, (Spring Only)</t>
  </si>
  <si>
    <t>MICR 332/L</t>
  </si>
  <si>
    <t>Microbial Physiology and Lab</t>
  </si>
  <si>
    <t>MICR 231/L or MICR 233/L Pre-req, (Spring Only)</t>
  </si>
  <si>
    <t>MICR 231/L or MICR 233/L Pre-req (Fall Only)</t>
  </si>
  <si>
    <r>
      <t xml:space="preserve">BIOL 153/L Preferred, </t>
    </r>
    <r>
      <rPr>
        <sz val="8"/>
        <color rgb="FFFF0000"/>
        <rFont val="Times New Roman"/>
        <family val="1"/>
      </rPr>
      <t>BIOL 151 pre-req; BIOL 101 pre-req for BIOL 103</t>
    </r>
  </si>
  <si>
    <t>3-4</t>
  </si>
  <si>
    <t>15-16</t>
  </si>
  <si>
    <t>16-17</t>
  </si>
  <si>
    <t>First Year Seminar, (Fall Only)</t>
  </si>
  <si>
    <t xml:space="preserve">Biology Survey II and Lab (3cr)                                     or General Biology II and Lab (4cr) </t>
  </si>
  <si>
    <r>
      <t xml:space="preserve">DS 130 and MICR 231 or MICR 233 Pre-req </t>
    </r>
    <r>
      <rPr>
        <sz val="8"/>
        <rFont val="Times New Roman"/>
        <family val="1"/>
      </rPr>
      <t>(Odd Fall)</t>
    </r>
  </si>
  <si>
    <r>
      <t xml:space="preserve">DS 130 and CHEM 106 or CHEM 112 </t>
    </r>
    <r>
      <rPr>
        <sz val="8"/>
        <rFont val="Times New Roman"/>
        <family val="1"/>
      </rPr>
      <t>(Fall Only)</t>
    </r>
  </si>
  <si>
    <r>
      <t xml:space="preserve">MICR 231/L or MICR 233/L Pre-req, </t>
    </r>
    <r>
      <rPr>
        <sz val="9"/>
        <rFont val="Times New Roman"/>
        <family val="1"/>
      </rPr>
      <t>(Fall Only)</t>
    </r>
  </si>
  <si>
    <r>
      <t xml:space="preserve">DS 130 and MICR 231/L or MICR 233/L Pre-req </t>
    </r>
    <r>
      <rPr>
        <sz val="8"/>
        <rFont val="Times New Roman"/>
        <family val="1"/>
      </rPr>
      <t>(Even Spring)</t>
    </r>
  </si>
  <si>
    <r>
      <rPr>
        <sz val="8"/>
        <color rgb="FFFF0000"/>
        <rFont val="Times New Roman"/>
        <family val="1"/>
      </rPr>
      <t>MICR 231/L or MICR 233/L Pre-req,</t>
    </r>
    <r>
      <rPr>
        <sz val="8"/>
        <rFont val="Times New Roman"/>
        <family val="1"/>
      </rPr>
      <t xml:space="preserve"> (Spring Only)</t>
    </r>
  </si>
  <si>
    <r>
      <t xml:space="preserve">MICR 231/L or MICR 233/L Pre-req </t>
    </r>
    <r>
      <rPr>
        <sz val="8"/>
        <rFont val="Times New Roman"/>
        <family val="1"/>
      </rPr>
      <t>(Odd Spring)</t>
    </r>
  </si>
  <si>
    <r>
      <t xml:space="preserve">Placement. </t>
    </r>
    <r>
      <rPr>
        <sz val="9"/>
        <rFont val="Times New Roman"/>
        <family val="1"/>
      </rPr>
      <t>Or take MATH 115</t>
    </r>
  </si>
  <si>
    <t xml:space="preserve">B.S. in Agriculture 
Major: Dairy Manufacturing-Microbiology Specialization
2017-2018 </t>
  </si>
  <si>
    <t>Group 1 Courses: (7 credits) **</t>
  </si>
  <si>
    <t>**Students in the Dairy Manufacturing- Microbiology specialization need only to complete 7 of 11 required Group 1 Electives to meet ABS College Requirements.</t>
  </si>
  <si>
    <t>BIOL 103/L or BIOL 153/L</t>
  </si>
  <si>
    <t>BIOL 101/L or BIOL 151/L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</si>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</sst>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6"/>
      <color rgb="FF0033A0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33A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8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9"/>
      <color theme="1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sz val="9"/>
      <color rgb="FF0000CC"/>
      <name val="Times New Roman"/>
      <family val="1"/>
    </font>
    <font>
      <sz val="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8E4BC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2" fillId="0" borderId="0" xfId="1" applyFont="1" applyFill="1" applyBorder="1"/>
    <xf numFmtId="2" fontId="8" fillId="0" borderId="2" xfId="1" applyNumberFormat="1" applyFont="1" applyBorder="1" applyAlignment="1">
      <alignment horizontal="center" wrapText="1"/>
    </xf>
    <xf numFmtId="2" fontId="10" fillId="0" borderId="0" xfId="1" applyNumberFormat="1" applyFont="1" applyBorder="1" applyAlignment="1">
      <alignment horizontal="center" wrapText="1"/>
    </xf>
    <xf numFmtId="14" fontId="11" fillId="0" borderId="0" xfId="1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3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8" xfId="0" applyFont="1" applyFill="1" applyBorder="1"/>
    <xf numFmtId="0" fontId="13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center"/>
    </xf>
    <xf numFmtId="0" fontId="13" fillId="0" borderId="8" xfId="0" applyFont="1" applyFill="1" applyBorder="1"/>
    <xf numFmtId="0" fontId="2" fillId="0" borderId="9" xfId="2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13" fillId="0" borderId="0" xfId="2" quotePrefix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13" fillId="0" borderId="3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4" xfId="1" applyFont="1" applyFill="1" applyBorder="1"/>
    <xf numFmtId="0" fontId="2" fillId="0" borderId="3" xfId="1" applyFont="1" applyFill="1" applyBorder="1"/>
    <xf numFmtId="0" fontId="16" fillId="0" borderId="0" xfId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right" wrapText="1"/>
    </xf>
    <xf numFmtId="0" fontId="5" fillId="0" borderId="0" xfId="0" applyFont="1" applyBorder="1"/>
    <xf numFmtId="0" fontId="9" fillId="0" borderId="0" xfId="0" applyFont="1" applyBorder="1"/>
    <xf numFmtId="0" fontId="14" fillId="0" borderId="0" xfId="0" applyFont="1" applyBorder="1"/>
    <xf numFmtId="0" fontId="13" fillId="0" borderId="0" xfId="0" quotePrefix="1" applyFont="1" applyFill="1" applyBorder="1" applyAlignment="1">
      <alignment horizontal="center"/>
    </xf>
    <xf numFmtId="0" fontId="17" fillId="0" borderId="0" xfId="0" applyFont="1" applyBorder="1"/>
    <xf numFmtId="0" fontId="2" fillId="0" borderId="8" xfId="2" applyFont="1" applyFill="1" applyBorder="1"/>
    <xf numFmtId="0" fontId="2" fillId="0" borderId="0" xfId="2" applyFont="1" applyFill="1" applyBorder="1"/>
    <xf numFmtId="0" fontId="14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8" xfId="2" applyFont="1" applyFill="1" applyBorder="1" applyAlignment="1">
      <alignment vertical="top"/>
    </xf>
    <xf numFmtId="0" fontId="13" fillId="0" borderId="0" xfId="2" applyFont="1" applyFill="1" applyBorder="1"/>
    <xf numFmtId="0" fontId="17" fillId="0" borderId="0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2" fillId="0" borderId="1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3" fillId="0" borderId="3" xfId="1" applyFont="1" applyFill="1" applyBorder="1"/>
    <xf numFmtId="0" fontId="24" fillId="0" borderId="0" xfId="1" applyFont="1" applyFill="1" applyBorder="1" applyAlignment="1">
      <alignment horizontal="left"/>
    </xf>
    <xf numFmtId="0" fontId="2" fillId="0" borderId="0" xfId="1" quotePrefix="1" applyFont="1" applyFill="1" applyBorder="1" applyAlignment="1">
      <alignment horizontal="right"/>
    </xf>
    <xf numFmtId="0" fontId="23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left" wrapText="1"/>
    </xf>
    <xf numFmtId="0" fontId="2" fillId="0" borderId="0" xfId="0" applyFont="1" applyFill="1" applyBorder="1" applyAlignment="1"/>
    <xf numFmtId="0" fontId="10" fillId="0" borderId="0" xfId="1" applyFont="1" applyFill="1" applyBorder="1" applyAlignment="1"/>
    <xf numFmtId="0" fontId="13" fillId="0" borderId="0" xfId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wrapText="1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4" borderId="3" xfId="0" applyFont="1" applyFill="1" applyBorder="1" applyAlignment="1">
      <alignment horizontal="center"/>
    </xf>
    <xf numFmtId="0" fontId="17" fillId="4" borderId="3" xfId="0" applyFont="1" applyFill="1" applyBorder="1"/>
    <xf numFmtId="0" fontId="17" fillId="4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/>
    <xf numFmtId="0" fontId="15" fillId="4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7" fillId="4" borderId="3" xfId="0" applyFont="1" applyFill="1" applyBorder="1" applyAlignment="1"/>
    <xf numFmtId="0" fontId="2" fillId="3" borderId="3" xfId="0" applyFont="1" applyFill="1" applyBorder="1" applyAlignment="1"/>
    <xf numFmtId="0" fontId="2" fillId="0" borderId="0" xfId="1" applyFont="1" applyFill="1" applyBorder="1" applyAlignment="1"/>
    <xf numFmtId="0" fontId="13" fillId="0" borderId="4" xfId="1" applyFont="1" applyFill="1" applyBorder="1" applyAlignment="1"/>
    <xf numFmtId="0" fontId="2" fillId="0" borderId="4" xfId="1" applyFont="1" applyFill="1" applyBorder="1" applyAlignment="1"/>
    <xf numFmtId="0" fontId="24" fillId="0" borderId="0" xfId="1" applyFont="1" applyFill="1" applyBorder="1" applyAlignment="1"/>
    <xf numFmtId="0" fontId="16" fillId="2" borderId="3" xfId="0" applyFont="1" applyFill="1" applyBorder="1" applyAlignment="1">
      <alignment wrapText="1"/>
    </xf>
    <xf numFmtId="0" fontId="25" fillId="4" borderId="3" xfId="0" applyFont="1" applyFill="1" applyBorder="1" applyAlignment="1">
      <alignment horizontal="left" wrapText="1"/>
    </xf>
    <xf numFmtId="0" fontId="16" fillId="2" borderId="3" xfId="0" applyFont="1" applyFill="1" applyBorder="1" applyAlignment="1"/>
    <xf numFmtId="0" fontId="16" fillId="3" borderId="3" xfId="0" applyFont="1" applyFill="1" applyBorder="1" applyAlignment="1">
      <alignment wrapText="1"/>
    </xf>
    <xf numFmtId="0" fontId="2" fillId="4" borderId="3" xfId="0" quotePrefix="1" applyFont="1" applyFill="1" applyBorder="1" applyAlignment="1">
      <alignment horizontal="center"/>
    </xf>
    <xf numFmtId="0" fontId="13" fillId="0" borderId="3" xfId="1" quotePrefix="1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16" fillId="2" borderId="3" xfId="0" applyFont="1" applyFill="1" applyBorder="1"/>
    <xf numFmtId="0" fontId="6" fillId="0" borderId="0" xfId="1" applyFont="1" applyBorder="1" applyAlignment="1">
      <alignment horizontal="right"/>
    </xf>
    <xf numFmtId="0" fontId="7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3" fillId="0" borderId="3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6" fillId="0" borderId="0" xfId="1" applyFont="1" applyFill="1" applyBorder="1" applyAlignment="1">
      <alignment vertical="top" wrapText="1"/>
    </xf>
    <xf numFmtId="0" fontId="7" fillId="0" borderId="2" xfId="1" applyFont="1" applyBorder="1" applyAlignment="1">
      <alignment horizontal="center"/>
    </xf>
    <xf numFmtId="2" fontId="8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7" fillId="0" borderId="1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16" fillId="0" borderId="0" xfId="1" applyFont="1" applyFill="1" applyBorder="1" applyAlignment="1">
      <alignment horizontal="center" vertical="top" wrapText="1"/>
    </xf>
    <xf numFmtId="0" fontId="2" fillId="0" borderId="5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0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top" wrapText="1"/>
    </xf>
    <xf numFmtId="0" fontId="20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</cellXfs>
  <cellStyles count="8">
    <cellStyle name="Hyperlink" xfId="3" builtinId="8"/>
    <cellStyle name="Normal" xfId="0" builtinId="0"/>
    <cellStyle name="Normal 2" xfId="2"/>
    <cellStyle name="Normal 3" xfId="4"/>
    <cellStyle name="Normal 3 2" xfId="1"/>
    <cellStyle name="Normal 3 3" xfId="5"/>
    <cellStyle name="Normal 3 4" xfId="6"/>
    <cellStyle name="Normal 4" xfId="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8E4BC"/>
      <color rgb="FFB9ECB2"/>
      <color rgb="FFB9D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46830</xdr:colOff>
      <xdr:row>40</xdr:row>
      <xdr:rowOff>53182</xdr:rowOff>
    </xdr:from>
    <xdr:ext cx="3709474" cy="668809"/>
    <xdr:pic>
      <xdr:nvPicPr>
        <xdr:cNvPr id="7" name="Picture 6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46830" y="11816557"/>
          <a:ext cx="3709474" cy="668809"/>
        </a:xfrm>
        <a:prstGeom prst="rect">
          <a:avLst/>
        </a:prstGeom>
      </xdr:spPr>
    </xdr:pic>
    <xdr:clientData/>
  </xdr:oneCellAnchor>
  <xdr:oneCellAnchor>
    <xdr:from>
      <xdr:col>0</xdr:col>
      <xdr:colOff>95248</xdr:colOff>
      <xdr:row>0</xdr:row>
      <xdr:rowOff>71436</xdr:rowOff>
    </xdr:from>
    <xdr:ext cx="3709474" cy="668809"/>
    <xdr:pic>
      <xdr:nvPicPr>
        <xdr:cNvPr id="4" name="Picture 3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95248" y="71436"/>
          <a:ext cx="3709474" cy="6688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zoomScale="80" zoomScaleNormal="80" zoomScaleSheetLayoutView="100" workbookViewId="0">
      <selection activeCell="C46" sqref="C46"/>
    </sheetView>
  </sheetViews>
  <sheetFormatPr defaultColWidth="9.140625" defaultRowHeight="18" customHeight="1" x14ac:dyDescent="0.2"/>
  <cols>
    <col min="1" max="1" width="12.85546875" style="1" customWidth="1"/>
    <col min="2" max="2" width="30.42578125" style="1" customWidth="1"/>
    <col min="3" max="3" width="35" style="1" bestFit="1" customWidth="1"/>
    <col min="4" max="6" width="4.7109375" style="25" customWidth="1"/>
    <col min="7" max="7" width="2.140625" style="25" customWidth="1"/>
    <col min="8" max="8" width="12.85546875" style="1" customWidth="1"/>
    <col min="9" max="9" width="30.42578125" style="1" customWidth="1"/>
    <col min="10" max="10" width="29.28515625" style="1" customWidth="1"/>
    <col min="11" max="11" width="6" style="25" customWidth="1"/>
    <col min="12" max="13" width="4.7109375" style="25" customWidth="1"/>
    <col min="14" max="14" width="6.42578125" style="25" customWidth="1"/>
    <col min="15" max="15" width="2.7109375" style="26" customWidth="1"/>
    <col min="16" max="16" width="3.7109375" style="1" customWidth="1"/>
    <col min="17" max="16384" width="9.140625" style="1"/>
  </cols>
  <sheetData>
    <row r="1" spans="1:15" ht="60.75" customHeight="1" x14ac:dyDescent="0.3">
      <c r="B1" s="112"/>
      <c r="C1" s="112"/>
      <c r="D1" s="113" t="s">
        <v>147</v>
      </c>
      <c r="E1" s="113"/>
      <c r="F1" s="113"/>
      <c r="G1" s="113"/>
      <c r="H1" s="113"/>
      <c r="I1" s="113"/>
      <c r="J1" s="113"/>
      <c r="K1" s="113"/>
      <c r="L1" s="113"/>
      <c r="M1" s="113"/>
      <c r="N1" s="36"/>
      <c r="O1" s="36"/>
    </row>
    <row r="2" spans="1:15" s="72" customFormat="1" ht="18" customHeight="1" x14ac:dyDescent="0.25">
      <c r="A2" s="104" t="s">
        <v>0</v>
      </c>
      <c r="B2" s="114"/>
      <c r="C2" s="114"/>
      <c r="D2" s="115" t="s">
        <v>1</v>
      </c>
      <c r="E2" s="115"/>
      <c r="F2" s="115"/>
      <c r="G2" s="115"/>
      <c r="H2" s="58"/>
      <c r="I2" s="38" t="s">
        <v>2</v>
      </c>
      <c r="J2" s="58"/>
      <c r="K2" s="58"/>
      <c r="L2" s="58"/>
      <c r="M2" s="59"/>
      <c r="N2" s="25"/>
      <c r="O2" s="39"/>
    </row>
    <row r="3" spans="1:15" s="72" customFormat="1" ht="18" customHeight="1" x14ac:dyDescent="0.25">
      <c r="A3" s="104" t="s">
        <v>3</v>
      </c>
      <c r="B3" s="110"/>
      <c r="C3" s="110"/>
      <c r="D3" s="111" t="s">
        <v>4</v>
      </c>
      <c r="E3" s="111"/>
      <c r="F3" s="111"/>
      <c r="G3" s="111"/>
      <c r="H3" s="2">
        <v>2</v>
      </c>
      <c r="I3" s="38" t="s">
        <v>5</v>
      </c>
      <c r="J3" s="105"/>
      <c r="K3" s="105"/>
      <c r="L3" s="105"/>
      <c r="M3" s="106"/>
      <c r="N3" s="58"/>
    </row>
    <row r="4" spans="1:15" s="72" customFormat="1" ht="3" customHeight="1" x14ac:dyDescent="0.25">
      <c r="A4" s="40"/>
      <c r="D4" s="25"/>
      <c r="E4" s="25"/>
      <c r="F4" s="25"/>
      <c r="G4" s="25"/>
      <c r="H4" s="3"/>
      <c r="I4" s="37"/>
      <c r="J4" s="37"/>
      <c r="K4" s="4"/>
      <c r="L4" s="5"/>
      <c r="M4" s="5"/>
    </row>
    <row r="5" spans="1:15" s="72" customFormat="1" ht="18" customHeight="1" x14ac:dyDescent="0.2">
      <c r="A5" s="6" t="s">
        <v>6</v>
      </c>
      <c r="B5" s="6"/>
      <c r="C5" s="108" t="s">
        <v>152</v>
      </c>
      <c r="D5" s="7" t="s">
        <v>7</v>
      </c>
      <c r="E5" s="7" t="s">
        <v>8</v>
      </c>
      <c r="F5" s="7" t="s">
        <v>9</v>
      </c>
      <c r="G5" s="73"/>
      <c r="J5" s="108" t="s">
        <v>152</v>
      </c>
      <c r="K5" s="7" t="s">
        <v>7</v>
      </c>
      <c r="L5" s="7" t="s">
        <v>8</v>
      </c>
      <c r="M5" s="7" t="s">
        <v>9</v>
      </c>
    </row>
    <row r="6" spans="1:15" s="13" customFormat="1" ht="13.5" customHeight="1" x14ac:dyDescent="0.2">
      <c r="A6" s="41" t="s">
        <v>10</v>
      </c>
      <c r="B6" s="41" t="s">
        <v>11</v>
      </c>
      <c r="C6" s="6"/>
      <c r="D6" s="42">
        <f>SUM(D7:D8)</f>
        <v>6</v>
      </c>
      <c r="E6" s="7"/>
      <c r="F6" s="7"/>
      <c r="G6" s="11"/>
      <c r="H6" s="8" t="s">
        <v>12</v>
      </c>
      <c r="I6" s="6"/>
      <c r="J6" s="12"/>
      <c r="K6" s="7">
        <v>81</v>
      </c>
      <c r="L6" s="7"/>
      <c r="M6" s="7"/>
      <c r="N6" s="11"/>
      <c r="O6" s="12"/>
    </row>
    <row r="7" spans="1:15" s="13" customFormat="1" ht="21.95" customHeight="1" x14ac:dyDescent="0.2">
      <c r="A7" s="9" t="s">
        <v>13</v>
      </c>
      <c r="B7" s="9" t="s">
        <v>118</v>
      </c>
      <c r="C7" s="9"/>
      <c r="D7" s="10">
        <v>3</v>
      </c>
      <c r="E7" s="10" t="str">
        <f>IF(ISBLANK(E50)=TRUE,"",E50)</f>
        <v/>
      </c>
      <c r="F7" s="10" t="str">
        <f>IF(ISBLANK(F50)=TRUE,"",F50)</f>
        <v/>
      </c>
      <c r="G7" s="11"/>
      <c r="H7" s="71" t="s">
        <v>57</v>
      </c>
      <c r="I7" s="71" t="s">
        <v>58</v>
      </c>
      <c r="J7" s="71"/>
      <c r="K7" s="78">
        <v>3</v>
      </c>
      <c r="L7" s="71"/>
      <c r="M7" s="71"/>
      <c r="N7" s="11"/>
      <c r="O7" s="12"/>
    </row>
    <row r="8" spans="1:15" s="13" customFormat="1" ht="24.75" customHeight="1" x14ac:dyDescent="0.2">
      <c r="A8" s="9" t="s">
        <v>44</v>
      </c>
      <c r="B8" s="9" t="s">
        <v>119</v>
      </c>
      <c r="C8" s="9" t="s">
        <v>120</v>
      </c>
      <c r="D8" s="10">
        <v>3</v>
      </c>
      <c r="E8" s="10"/>
      <c r="F8" s="10"/>
      <c r="G8" s="11"/>
      <c r="H8" s="71" t="s">
        <v>59</v>
      </c>
      <c r="I8" s="71" t="s">
        <v>60</v>
      </c>
      <c r="J8" s="83" t="s">
        <v>126</v>
      </c>
      <c r="K8" s="78">
        <v>3</v>
      </c>
      <c r="L8" s="78" t="str">
        <f>IF(ISBLANK(E54)=TRUE,"",E54)</f>
        <v/>
      </c>
      <c r="M8" s="78" t="str">
        <f>IF(ISBLANK(F54)=TRUE,"",F54)</f>
        <v/>
      </c>
      <c r="N8" s="11"/>
      <c r="O8" s="12"/>
    </row>
    <row r="9" spans="1:15" s="13" customFormat="1" ht="25.5" customHeight="1" x14ac:dyDescent="0.2">
      <c r="C9" s="12"/>
      <c r="D9" s="11"/>
      <c r="E9" s="11"/>
      <c r="F9" s="11"/>
      <c r="G9" s="11"/>
      <c r="H9" s="71" t="s">
        <v>61</v>
      </c>
      <c r="I9" s="71" t="s">
        <v>63</v>
      </c>
      <c r="J9" s="83" t="s">
        <v>62</v>
      </c>
      <c r="K9" s="98" t="s">
        <v>135</v>
      </c>
      <c r="L9" s="78" t="str">
        <f>IF(ISBLANK(E55)=TRUE,"",E55)</f>
        <v/>
      </c>
      <c r="M9" s="78" t="str">
        <f>IF(ISBLANK(F55)=TRUE,"",F55)</f>
        <v/>
      </c>
      <c r="N9" s="11"/>
      <c r="O9" s="12"/>
    </row>
    <row r="10" spans="1:15" s="13" customFormat="1" ht="24.75" customHeight="1" x14ac:dyDescent="0.2">
      <c r="A10" s="41" t="s">
        <v>14</v>
      </c>
      <c r="B10" s="41" t="s">
        <v>37</v>
      </c>
      <c r="C10" s="14"/>
      <c r="D10" s="42">
        <f>D11</f>
        <v>3</v>
      </c>
      <c r="E10" s="7"/>
      <c r="F10" s="11"/>
      <c r="G10" s="11"/>
      <c r="H10" s="71" t="s">
        <v>64</v>
      </c>
      <c r="I10" s="71" t="s">
        <v>124</v>
      </c>
      <c r="J10" s="83" t="s">
        <v>74</v>
      </c>
      <c r="K10" s="98" t="s">
        <v>135</v>
      </c>
      <c r="L10" s="78" t="str">
        <f>IF(ISBLANK(L54)=TRUE,"",L54)</f>
        <v/>
      </c>
      <c r="M10" s="78" t="str">
        <f>IF(ISBLANK(M54)=TRUE,"",M54)</f>
        <v/>
      </c>
      <c r="N10" s="11"/>
      <c r="O10" s="12"/>
    </row>
    <row r="11" spans="1:15" s="13" customFormat="1" ht="24" customHeight="1" x14ac:dyDescent="0.2">
      <c r="A11" s="9" t="s">
        <v>29</v>
      </c>
      <c r="B11" s="9" t="s">
        <v>121</v>
      </c>
      <c r="C11" s="9" t="str">
        <f>IF(ISBLANK(J50)=TRUE,"",J50)</f>
        <v/>
      </c>
      <c r="D11" s="10">
        <v>3</v>
      </c>
      <c r="E11" s="10" t="str">
        <f>IF(ISBLANK(L50)=TRUE,"",L50)</f>
        <v/>
      </c>
      <c r="F11" s="10" t="str">
        <f>IF(ISBLANK(M50)=TRUE,"",M50)</f>
        <v/>
      </c>
      <c r="H11" s="71" t="s">
        <v>65</v>
      </c>
      <c r="I11" s="71" t="s">
        <v>66</v>
      </c>
      <c r="J11" s="83" t="s">
        <v>128</v>
      </c>
      <c r="K11" s="78">
        <v>4</v>
      </c>
      <c r="L11" s="78" t="str">
        <f>IF(ISBLANK(L55)=TRUE,"",L55)</f>
        <v/>
      </c>
      <c r="M11" s="78" t="str">
        <f>IF(ISBLANK(M55)=TRUE,"",M55)</f>
        <v/>
      </c>
      <c r="N11" s="11"/>
      <c r="O11" s="12"/>
    </row>
    <row r="12" spans="1:15" s="13" customFormat="1" ht="24" customHeight="1" x14ac:dyDescent="0.2">
      <c r="C12" s="12"/>
      <c r="D12" s="11"/>
      <c r="E12" s="11"/>
      <c r="F12" s="11"/>
      <c r="G12" s="11"/>
      <c r="H12" s="71" t="s">
        <v>67</v>
      </c>
      <c r="I12" s="71" t="s">
        <v>68</v>
      </c>
      <c r="J12" s="83" t="s">
        <v>129</v>
      </c>
      <c r="K12" s="78">
        <v>4</v>
      </c>
      <c r="L12" s="78" t="str">
        <f>IF(ISBLANK(L46)=TRUE,"",L46)</f>
        <v/>
      </c>
      <c r="M12" s="78" t="str">
        <f>IF(ISBLANK(M46)=TRUE,"",M46)</f>
        <v/>
      </c>
      <c r="N12" s="11"/>
      <c r="O12" s="12"/>
    </row>
    <row r="13" spans="1:15" s="13" customFormat="1" ht="21.95" customHeight="1" x14ac:dyDescent="0.2">
      <c r="A13" s="41" t="s">
        <v>15</v>
      </c>
      <c r="B13" s="41" t="s">
        <v>38</v>
      </c>
      <c r="C13" s="43"/>
      <c r="D13" s="42">
        <f>SUM(D14:D15)</f>
        <v>6</v>
      </c>
      <c r="E13" s="7"/>
      <c r="F13" s="11"/>
      <c r="G13" s="11"/>
      <c r="H13" s="71" t="s">
        <v>69</v>
      </c>
      <c r="I13" s="79" t="s">
        <v>70</v>
      </c>
      <c r="J13" s="83" t="s">
        <v>71</v>
      </c>
      <c r="K13" s="78">
        <v>4</v>
      </c>
      <c r="L13" s="78"/>
      <c r="M13" s="78"/>
      <c r="N13" s="11"/>
      <c r="O13" s="12"/>
    </row>
    <row r="14" spans="1:15" s="13" customFormat="1" ht="21.95" customHeight="1" x14ac:dyDescent="0.2">
      <c r="A14" s="9"/>
      <c r="B14" s="9" t="s">
        <v>42</v>
      </c>
      <c r="C14" s="9"/>
      <c r="D14" s="10">
        <v>3</v>
      </c>
      <c r="E14" s="10"/>
      <c r="F14" s="10"/>
      <c r="G14" s="11"/>
      <c r="H14" s="71" t="s">
        <v>75</v>
      </c>
      <c r="I14" s="79" t="s">
        <v>76</v>
      </c>
      <c r="J14" s="83" t="s">
        <v>77</v>
      </c>
      <c r="K14" s="78">
        <v>4</v>
      </c>
      <c r="L14" s="78"/>
      <c r="M14" s="78"/>
      <c r="N14" s="11"/>
      <c r="O14" s="12"/>
    </row>
    <row r="15" spans="1:15" s="13" customFormat="1" ht="21.95" customHeight="1" x14ac:dyDescent="0.2">
      <c r="A15" s="9" t="s">
        <v>48</v>
      </c>
      <c r="B15" s="9" t="s">
        <v>49</v>
      </c>
      <c r="C15" s="9"/>
      <c r="D15" s="10">
        <v>3</v>
      </c>
      <c r="E15" s="10" t="str">
        <f>IF(ISBLANK(L61)=TRUE,"",L61)</f>
        <v/>
      </c>
      <c r="F15" s="10" t="str">
        <f>IF(ISBLANK(M61)=TRUE,"",M61)</f>
        <v/>
      </c>
      <c r="G15" s="11"/>
      <c r="H15" s="71" t="s">
        <v>78</v>
      </c>
      <c r="I15" s="79" t="s">
        <v>79</v>
      </c>
      <c r="J15" s="83" t="s">
        <v>80</v>
      </c>
      <c r="K15" s="78">
        <v>3</v>
      </c>
      <c r="L15" s="78"/>
      <c r="M15" s="78"/>
      <c r="N15" s="11"/>
      <c r="O15" s="12"/>
    </row>
    <row r="16" spans="1:15" s="13" customFormat="1" ht="21.95" customHeight="1" x14ac:dyDescent="0.2">
      <c r="C16" s="12"/>
      <c r="D16" s="11"/>
      <c r="E16" s="11"/>
      <c r="F16" s="11"/>
      <c r="G16" s="11"/>
      <c r="H16" s="71" t="s">
        <v>81</v>
      </c>
      <c r="I16" s="79" t="s">
        <v>82</v>
      </c>
      <c r="J16" s="83" t="s">
        <v>83</v>
      </c>
      <c r="K16" s="78">
        <v>1</v>
      </c>
      <c r="L16" s="78" t="str">
        <f>IF(ISBLANK(E48)=TRUE,"",E48)</f>
        <v/>
      </c>
      <c r="M16" s="78" t="str">
        <f>IF(ISBLANK(F48)=TRUE,"",F48)</f>
        <v/>
      </c>
      <c r="N16" s="11"/>
      <c r="O16" s="12"/>
    </row>
    <row r="17" spans="1:21" s="13" customFormat="1" ht="21.95" customHeight="1" x14ac:dyDescent="0.2">
      <c r="A17" s="41" t="s">
        <v>17</v>
      </c>
      <c r="B17" s="41" t="s">
        <v>39</v>
      </c>
      <c r="C17" s="43"/>
      <c r="D17" s="42">
        <f>SUM(D18:D19)</f>
        <v>6</v>
      </c>
      <c r="E17" s="7"/>
      <c r="F17" s="11"/>
      <c r="G17" s="11"/>
      <c r="H17" s="71" t="s">
        <v>46</v>
      </c>
      <c r="I17" s="79" t="s">
        <v>84</v>
      </c>
      <c r="J17" s="83" t="s">
        <v>138</v>
      </c>
      <c r="K17" s="78">
        <v>2</v>
      </c>
      <c r="L17" s="78" t="str">
        <f>IF(ISBLANK(E49)=TRUE,"",E49)</f>
        <v/>
      </c>
      <c r="M17" s="78" t="str">
        <f>IF(ISBLANK(F49)=TRUE,"",F49)</f>
        <v/>
      </c>
      <c r="N17" s="11"/>
      <c r="O17" s="12"/>
    </row>
    <row r="18" spans="1:21" s="13" customFormat="1" ht="21.95" customHeight="1" x14ac:dyDescent="0.2">
      <c r="A18" s="9"/>
      <c r="B18" s="9" t="s">
        <v>18</v>
      </c>
      <c r="C18" s="75" t="s">
        <v>43</v>
      </c>
      <c r="D18" s="10">
        <v>3</v>
      </c>
      <c r="E18" s="10"/>
      <c r="F18" s="10"/>
      <c r="G18" s="11"/>
      <c r="H18" s="71" t="s">
        <v>85</v>
      </c>
      <c r="I18" s="79" t="s">
        <v>86</v>
      </c>
      <c r="J18" s="83" t="s">
        <v>126</v>
      </c>
      <c r="K18" s="78">
        <v>1</v>
      </c>
      <c r="L18" s="78" t="str">
        <f>IF(ISBLANK(L48)=TRUE,"",L48)</f>
        <v/>
      </c>
      <c r="M18" s="78" t="str">
        <f>IF(ISBLANK(M48)=TRUE,"",M48)</f>
        <v/>
      </c>
      <c r="N18" s="11"/>
      <c r="O18" s="12"/>
    </row>
    <row r="19" spans="1:21" s="13" customFormat="1" ht="21.95" customHeight="1" x14ac:dyDescent="0.2">
      <c r="A19" s="9"/>
      <c r="B19" s="9" t="s">
        <v>18</v>
      </c>
      <c r="C19" s="75" t="s">
        <v>43</v>
      </c>
      <c r="D19" s="10">
        <v>3</v>
      </c>
      <c r="E19" s="10"/>
      <c r="F19" s="10"/>
      <c r="G19" s="11"/>
      <c r="H19" s="71" t="s">
        <v>87</v>
      </c>
      <c r="I19" s="79" t="s">
        <v>88</v>
      </c>
      <c r="J19" s="83" t="s">
        <v>125</v>
      </c>
      <c r="K19" s="78">
        <v>4</v>
      </c>
      <c r="L19" s="78" t="str">
        <f>IF(ISBLANK(L49)=TRUE,"",L49)</f>
        <v/>
      </c>
      <c r="M19" s="78" t="str">
        <f>IF(ISBLANK(M49)=TRUE,"",M49)</f>
        <v/>
      </c>
      <c r="N19" s="11"/>
      <c r="O19" s="12"/>
    </row>
    <row r="20" spans="1:21" s="13" customFormat="1" ht="21.95" customHeight="1" x14ac:dyDescent="0.2">
      <c r="C20" s="12"/>
      <c r="D20" s="11"/>
      <c r="E20" s="11"/>
      <c r="F20" s="11"/>
      <c r="G20" s="11"/>
      <c r="H20" s="71" t="s">
        <v>90</v>
      </c>
      <c r="I20" s="79" t="s">
        <v>91</v>
      </c>
      <c r="J20" s="83" t="s">
        <v>95</v>
      </c>
      <c r="K20" s="78">
        <v>5</v>
      </c>
      <c r="L20" s="78" t="str">
        <f>IF(ISBLANK(E56)=TRUE,"",E56)</f>
        <v/>
      </c>
      <c r="M20" s="78" t="str">
        <f>IF(ISBLANK(F56)=TRUE,"",F56)</f>
        <v/>
      </c>
      <c r="N20" s="11"/>
      <c r="O20" s="12"/>
    </row>
    <row r="21" spans="1:21" s="13" customFormat="1" ht="21.95" customHeight="1" x14ac:dyDescent="0.2">
      <c r="A21" s="41" t="s">
        <v>19</v>
      </c>
      <c r="B21" s="41" t="s">
        <v>40</v>
      </c>
      <c r="C21" s="14"/>
      <c r="D21" s="42">
        <v>3</v>
      </c>
      <c r="E21" s="7"/>
      <c r="F21" s="11"/>
      <c r="G21" s="11"/>
      <c r="H21" s="71" t="s">
        <v>92</v>
      </c>
      <c r="I21" s="79" t="s">
        <v>93</v>
      </c>
      <c r="J21" s="83" t="s">
        <v>94</v>
      </c>
      <c r="K21" s="78">
        <v>5</v>
      </c>
      <c r="L21" s="78" t="str">
        <f>IF(ISBLANK(E57)=TRUE,"",E57)</f>
        <v/>
      </c>
      <c r="M21" s="78" t="str">
        <f>IF(ISBLANK(F57)=TRUE,"",F57)</f>
        <v/>
      </c>
      <c r="N21" s="11"/>
      <c r="O21" s="12"/>
    </row>
    <row r="22" spans="1:21" s="13" customFormat="1" ht="24.75" customHeight="1" x14ac:dyDescent="0.2">
      <c r="A22" s="81" t="s">
        <v>50</v>
      </c>
      <c r="B22" s="81" t="s">
        <v>51</v>
      </c>
      <c r="C22" s="87" t="s">
        <v>52</v>
      </c>
      <c r="D22" s="70">
        <v>3</v>
      </c>
      <c r="E22" s="82"/>
      <c r="F22" s="82"/>
      <c r="G22" s="11"/>
      <c r="H22" s="71" t="s">
        <v>96</v>
      </c>
      <c r="I22" s="79" t="s">
        <v>97</v>
      </c>
      <c r="J22" s="83" t="s">
        <v>98</v>
      </c>
      <c r="K22" s="78">
        <v>5</v>
      </c>
      <c r="L22" s="78" t="str">
        <f>IF(ISBLANK(L56)=TRUE,"",L56)</f>
        <v/>
      </c>
      <c r="M22" s="78" t="str">
        <f>IF(ISBLANK(M56)=TRUE,"",M56)</f>
        <v/>
      </c>
      <c r="N22" s="11"/>
      <c r="O22" s="12"/>
    </row>
    <row r="23" spans="1:21" s="13" customFormat="1" ht="21.95" customHeight="1" x14ac:dyDescent="0.2">
      <c r="C23" s="12"/>
      <c r="D23" s="11"/>
      <c r="E23" s="11"/>
      <c r="F23" s="11"/>
      <c r="G23" s="11"/>
      <c r="H23" s="71" t="s">
        <v>99</v>
      </c>
      <c r="I23" s="79" t="s">
        <v>100</v>
      </c>
      <c r="J23" s="83" t="s">
        <v>101</v>
      </c>
      <c r="K23" s="78">
        <v>4</v>
      </c>
      <c r="L23" s="78" t="str">
        <f>IF(ISBLANK(L57)=TRUE,"",L57)</f>
        <v/>
      </c>
      <c r="M23" s="78" t="str">
        <f>IF(ISBLANK(M57)=TRUE,"",M57)</f>
        <v/>
      </c>
      <c r="N23" s="11"/>
      <c r="O23" s="12"/>
    </row>
    <row r="24" spans="1:21" s="13" customFormat="1" ht="21.95" customHeight="1" x14ac:dyDescent="0.2">
      <c r="A24" s="41" t="s">
        <v>20</v>
      </c>
      <c r="B24" s="41" t="s">
        <v>41</v>
      </c>
      <c r="C24" s="14"/>
      <c r="D24" s="42">
        <f>SUM(D25:D26)</f>
        <v>8</v>
      </c>
      <c r="E24" s="7"/>
      <c r="F24" s="11"/>
      <c r="G24" s="11"/>
      <c r="H24" s="71" t="s">
        <v>102</v>
      </c>
      <c r="I24" s="79" t="s">
        <v>16</v>
      </c>
      <c r="J24" s="83" t="s">
        <v>126</v>
      </c>
      <c r="K24" s="78">
        <v>1</v>
      </c>
      <c r="L24" s="78" t="str">
        <f>IF(ISBLANK(E58)=TRUE,"",E58)</f>
        <v/>
      </c>
      <c r="M24" s="78" t="str">
        <f>IF(ISBLANK(F58)=TRUE,"",F58)</f>
        <v/>
      </c>
      <c r="N24" s="11"/>
      <c r="O24" s="12"/>
    </row>
    <row r="25" spans="1:21" s="13" customFormat="1" ht="21.95" customHeight="1" x14ac:dyDescent="0.2">
      <c r="A25" s="9" t="s">
        <v>53</v>
      </c>
      <c r="B25" s="9" t="s">
        <v>54</v>
      </c>
      <c r="C25" s="87" t="s">
        <v>52</v>
      </c>
      <c r="D25" s="10">
        <v>4</v>
      </c>
      <c r="E25" s="10" t="str">
        <f>IF(ISBLANK(E47)=TRUE,"",E47)</f>
        <v/>
      </c>
      <c r="F25" s="10" t="str">
        <f>IF(ISBLANK(F47)=TRUE,"",F47)</f>
        <v/>
      </c>
      <c r="G25" s="11"/>
      <c r="H25" s="71" t="s">
        <v>103</v>
      </c>
      <c r="I25" s="79" t="s">
        <v>104</v>
      </c>
      <c r="J25" s="83"/>
      <c r="K25" s="78">
        <v>3</v>
      </c>
      <c r="L25" s="78" t="str">
        <f>IF(ISBLANK(E64)=TRUE,"",E64)</f>
        <v/>
      </c>
      <c r="M25" s="78" t="str">
        <f>IF(ISBLANK(F64)=TRUE,"",F64)</f>
        <v/>
      </c>
      <c r="N25" s="11"/>
      <c r="O25" s="12"/>
    </row>
    <row r="26" spans="1:21" s="13" customFormat="1" ht="21.95" customHeight="1" x14ac:dyDescent="0.2">
      <c r="A26" s="9" t="s">
        <v>55</v>
      </c>
      <c r="B26" s="9" t="s">
        <v>56</v>
      </c>
      <c r="C26" s="9" t="s">
        <v>127</v>
      </c>
      <c r="D26" s="10">
        <v>4</v>
      </c>
      <c r="E26" s="10" t="str">
        <f>IF(ISBLANK(L47)=TRUE,"",L47)</f>
        <v/>
      </c>
      <c r="F26" s="10" t="str">
        <f>IF(ISBLANK(M47)=TRUE,"",M47)</f>
        <v/>
      </c>
      <c r="G26" s="11"/>
      <c r="H26" s="71" t="s">
        <v>105</v>
      </c>
      <c r="I26" s="79" t="s">
        <v>106</v>
      </c>
      <c r="J26" s="83" t="s">
        <v>107</v>
      </c>
      <c r="K26" s="78">
        <v>4</v>
      </c>
      <c r="L26" s="78" t="str">
        <f>IF(ISBLANK(L62)=TRUE,"",L62)</f>
        <v/>
      </c>
      <c r="M26" s="78" t="str">
        <f>IF(ISBLANK(M62)=TRUE,"",M62)</f>
        <v/>
      </c>
      <c r="O26" s="12"/>
    </row>
    <row r="27" spans="1:21" s="13" customFormat="1" ht="21.95" customHeight="1" x14ac:dyDescent="0.2">
      <c r="C27" s="14"/>
      <c r="D27" s="7"/>
      <c r="E27" s="7"/>
      <c r="F27" s="7"/>
      <c r="G27" s="11"/>
      <c r="H27" s="71" t="s">
        <v>108</v>
      </c>
      <c r="I27" s="79" t="s">
        <v>109</v>
      </c>
      <c r="J27" s="83" t="s">
        <v>89</v>
      </c>
      <c r="K27" s="78">
        <v>4</v>
      </c>
      <c r="L27" s="78" t="str">
        <f>IF(ISBLANK(L71)=TRUE,"",L71)</f>
        <v/>
      </c>
      <c r="M27" s="78" t="str">
        <f>IF(ISBLANK(M71)=TRUE,"",M71)</f>
        <v/>
      </c>
      <c r="N27" s="11"/>
      <c r="O27" s="12"/>
    </row>
    <row r="28" spans="1:21" s="13" customFormat="1" ht="21.95" customHeight="1" x14ac:dyDescent="0.2">
      <c r="A28" s="16" t="s">
        <v>21</v>
      </c>
      <c r="B28" s="11"/>
      <c r="C28" s="11"/>
      <c r="D28" s="17"/>
      <c r="E28" s="11"/>
      <c r="F28" s="11"/>
      <c r="G28" s="11"/>
      <c r="H28" s="80" t="s">
        <v>130</v>
      </c>
      <c r="I28" s="79" t="s">
        <v>131</v>
      </c>
      <c r="J28" s="83" t="s">
        <v>132</v>
      </c>
      <c r="K28" s="78">
        <v>4</v>
      </c>
      <c r="L28" s="78" t="str">
        <f>IF(ISBLANK(E69)=TRUE,"",E69)</f>
        <v/>
      </c>
      <c r="M28" s="78" t="str">
        <f>IF(ISBLANK(F69)=TRUE,"",F69)</f>
        <v/>
      </c>
      <c r="N28" s="11"/>
      <c r="O28" s="12"/>
      <c r="S28" s="6"/>
      <c r="T28" s="6"/>
      <c r="U28" s="15"/>
    </row>
    <row r="29" spans="1:21" s="13" customFormat="1" ht="21.95" customHeight="1" x14ac:dyDescent="0.2">
      <c r="A29" s="117" t="s">
        <v>22</v>
      </c>
      <c r="B29" s="118"/>
      <c r="C29" s="118"/>
      <c r="D29" s="118"/>
      <c r="E29" s="118"/>
      <c r="F29" s="119"/>
      <c r="G29" s="11"/>
      <c r="H29" s="71" t="s">
        <v>110</v>
      </c>
      <c r="I29" s="71" t="s">
        <v>111</v>
      </c>
      <c r="J29" s="83" t="s">
        <v>112</v>
      </c>
      <c r="K29" s="78">
        <v>4</v>
      </c>
      <c r="L29" s="78"/>
      <c r="M29" s="78"/>
      <c r="N29" s="11"/>
      <c r="O29" s="12"/>
    </row>
    <row r="30" spans="1:21" s="13" customFormat="1" ht="21.95" customHeight="1" x14ac:dyDescent="0.2">
      <c r="A30" s="120" t="s">
        <v>23</v>
      </c>
      <c r="B30" s="121"/>
      <c r="C30" s="121"/>
      <c r="D30" s="121"/>
      <c r="E30" s="121"/>
      <c r="F30" s="122"/>
      <c r="G30" s="11"/>
      <c r="H30" s="71" t="s">
        <v>24</v>
      </c>
      <c r="I30" s="79" t="s">
        <v>34</v>
      </c>
      <c r="J30" s="83" t="s">
        <v>113</v>
      </c>
      <c r="K30" s="78">
        <v>3</v>
      </c>
      <c r="L30" s="78" t="str">
        <f>IF(ISBLANK(E63)=TRUE,"",E63)</f>
        <v/>
      </c>
      <c r="M30" s="78" t="str">
        <f>IF(ISBLANK(F63)=TRUE,"",F63)</f>
        <v/>
      </c>
      <c r="N30" s="11"/>
      <c r="O30" s="12"/>
    </row>
    <row r="31" spans="1:21" s="13" customFormat="1" ht="21.95" customHeight="1" x14ac:dyDescent="0.2">
      <c r="A31" s="44"/>
      <c r="B31" s="45"/>
      <c r="C31" s="18"/>
      <c r="D31" s="19"/>
      <c r="E31" s="19"/>
      <c r="F31" s="24"/>
      <c r="G31" s="11"/>
      <c r="H31" s="100"/>
      <c r="I31" s="50"/>
      <c r="J31" s="101"/>
      <c r="K31" s="73"/>
      <c r="L31" s="73"/>
      <c r="M31" s="73"/>
      <c r="N31" s="11"/>
      <c r="O31" s="12"/>
    </row>
    <row r="32" spans="1:21" s="13" customFormat="1" ht="21.95" customHeight="1" x14ac:dyDescent="0.2">
      <c r="A32" s="46"/>
      <c r="B32" s="14"/>
      <c r="C32" s="21"/>
      <c r="D32" s="27"/>
      <c r="E32" s="22"/>
      <c r="F32" s="24"/>
      <c r="G32" s="11"/>
      <c r="H32" s="49" t="s">
        <v>148</v>
      </c>
      <c r="I32" s="49"/>
      <c r="J32" s="21"/>
      <c r="K32" s="27">
        <v>7</v>
      </c>
      <c r="L32" s="22"/>
      <c r="M32" s="19"/>
      <c r="N32" s="11"/>
      <c r="O32" s="12"/>
    </row>
    <row r="33" spans="1:18" s="13" customFormat="1" ht="24.75" customHeight="1" x14ac:dyDescent="0.2">
      <c r="A33" s="20"/>
      <c r="D33" s="11"/>
      <c r="E33" s="11"/>
      <c r="F33" s="47"/>
      <c r="G33" s="11"/>
      <c r="H33" s="51" t="s">
        <v>114</v>
      </c>
      <c r="I33" s="86" t="s">
        <v>115</v>
      </c>
      <c r="J33" s="51"/>
      <c r="K33" s="52">
        <v>3</v>
      </c>
      <c r="L33" s="52" t="str">
        <f>IF(ISBLANK(E72)=TRUE,"",E72)</f>
        <v/>
      </c>
      <c r="M33" s="52" t="str">
        <f>IF(ISBLANK(F72)=TRUE,"",F72)</f>
        <v/>
      </c>
      <c r="N33" s="11"/>
      <c r="O33" s="12"/>
    </row>
    <row r="34" spans="1:18" s="13" customFormat="1" ht="25.5" customHeight="1" x14ac:dyDescent="0.2">
      <c r="A34" s="48"/>
      <c r="B34" s="45"/>
      <c r="C34" s="18"/>
      <c r="D34" s="19"/>
      <c r="E34" s="19"/>
      <c r="F34" s="24"/>
      <c r="G34" s="11"/>
      <c r="H34" s="51" t="s">
        <v>117</v>
      </c>
      <c r="I34" s="51" t="s">
        <v>116</v>
      </c>
      <c r="J34" s="86" t="s">
        <v>133</v>
      </c>
      <c r="K34" s="84">
        <v>4</v>
      </c>
      <c r="L34" s="52" t="str">
        <f>IF(ISBLANK(E74)=TRUE,"",E74)</f>
        <v/>
      </c>
      <c r="M34" s="52" t="str">
        <f>IF(ISBLANK(F74)=TRUE,"",F74)</f>
        <v/>
      </c>
      <c r="N34" s="11"/>
      <c r="O34" s="12"/>
    </row>
    <row r="35" spans="1:18" s="13" customFormat="1" ht="11.25" customHeight="1" x14ac:dyDescent="0.2">
      <c r="A35" s="23"/>
      <c r="B35" s="50"/>
      <c r="C35" s="21"/>
      <c r="D35" s="27"/>
      <c r="E35" s="22"/>
      <c r="F35" s="24"/>
      <c r="G35" s="11"/>
      <c r="H35" s="28"/>
      <c r="I35" s="28"/>
      <c r="J35" s="29"/>
      <c r="K35" s="85"/>
      <c r="L35" s="11"/>
      <c r="M35" s="11"/>
      <c r="N35" s="11"/>
      <c r="O35" s="12"/>
    </row>
    <row r="36" spans="1:18" s="13" customFormat="1" ht="18" customHeight="1" x14ac:dyDescent="0.2">
      <c r="A36" s="44"/>
      <c r="B36" s="45"/>
      <c r="C36" s="18"/>
      <c r="D36" s="19"/>
      <c r="E36" s="19"/>
      <c r="F36" s="24"/>
      <c r="G36" s="11"/>
      <c r="N36" s="11"/>
      <c r="O36" s="12"/>
    </row>
    <row r="37" spans="1:18" s="13" customFormat="1" ht="18" customHeight="1" x14ac:dyDescent="0.2">
      <c r="A37" s="23"/>
      <c r="B37" s="50"/>
      <c r="C37" s="21"/>
      <c r="D37" s="27"/>
      <c r="E37" s="22"/>
      <c r="F37" s="24"/>
      <c r="G37" s="11"/>
      <c r="H37" s="1"/>
      <c r="I37" s="1"/>
      <c r="J37" s="68" t="s">
        <v>26</v>
      </c>
      <c r="K37" s="30">
        <f>D6+D10+D13+D17+D21+D24+K6+K32</f>
        <v>120</v>
      </c>
      <c r="L37" s="25"/>
      <c r="M37" s="25"/>
      <c r="N37" s="11"/>
      <c r="O37" s="12"/>
    </row>
    <row r="38" spans="1:18" s="13" customFormat="1" ht="18" customHeight="1" x14ac:dyDescent="0.2">
      <c r="A38" s="54"/>
      <c r="B38" s="55"/>
      <c r="C38" s="55"/>
      <c r="D38" s="56"/>
      <c r="E38" s="56"/>
      <c r="F38" s="57"/>
      <c r="G38" s="25"/>
      <c r="H38" s="125" t="s">
        <v>149</v>
      </c>
      <c r="I38" s="125"/>
      <c r="J38" s="125"/>
      <c r="K38" s="74"/>
      <c r="L38" s="25"/>
      <c r="M38" s="25"/>
      <c r="N38" s="73"/>
      <c r="O38" s="12"/>
    </row>
    <row r="39" spans="1:18" ht="18" customHeight="1" x14ac:dyDescent="0.2">
      <c r="A39" s="123" t="s">
        <v>25</v>
      </c>
      <c r="B39" s="123"/>
      <c r="C39" s="123"/>
      <c r="D39" s="123"/>
      <c r="E39" s="123"/>
      <c r="F39" s="123"/>
      <c r="H39" s="125"/>
      <c r="I39" s="125"/>
      <c r="J39" s="125"/>
      <c r="K39" s="74"/>
      <c r="N39" s="73"/>
    </row>
    <row r="40" spans="1:18" ht="18" customHeight="1" x14ac:dyDescent="0.2">
      <c r="A40" s="124"/>
      <c r="B40" s="124"/>
      <c r="C40" s="124"/>
      <c r="D40" s="124"/>
      <c r="E40" s="124"/>
      <c r="F40" s="124"/>
      <c r="H40" s="72"/>
      <c r="I40" s="72"/>
      <c r="J40" s="77"/>
      <c r="K40" s="74"/>
      <c r="N40" s="11"/>
    </row>
    <row r="41" spans="1:18" ht="60.75" customHeight="1" x14ac:dyDescent="0.3">
      <c r="A41" s="72"/>
      <c r="B41" s="69"/>
      <c r="C41" s="69"/>
      <c r="D41" s="72"/>
      <c r="E41" s="53"/>
      <c r="F41" s="53"/>
      <c r="G41" s="53"/>
      <c r="I41" s="113" t="s">
        <v>47</v>
      </c>
      <c r="J41" s="113"/>
      <c r="K41" s="113"/>
      <c r="L41" s="113"/>
      <c r="M41" s="113"/>
      <c r="O41" s="58"/>
      <c r="P41" s="58"/>
      <c r="Q41" s="58"/>
      <c r="R41" s="58"/>
    </row>
    <row r="42" spans="1:18" s="72" customFormat="1" ht="18" customHeight="1" x14ac:dyDescent="0.25">
      <c r="A42" s="104" t="s">
        <v>0</v>
      </c>
      <c r="B42" s="114"/>
      <c r="C42" s="114"/>
      <c r="D42" s="115" t="s">
        <v>1</v>
      </c>
      <c r="E42" s="115"/>
      <c r="F42" s="115"/>
      <c r="G42" s="115"/>
      <c r="H42" s="58"/>
      <c r="I42" s="38" t="s">
        <v>2</v>
      </c>
      <c r="J42" s="58"/>
      <c r="K42" s="58"/>
      <c r="L42" s="58"/>
      <c r="M42" s="59"/>
      <c r="N42" s="25"/>
      <c r="O42" s="39"/>
    </row>
    <row r="43" spans="1:18" s="72" customFormat="1" ht="18" customHeight="1" x14ac:dyDescent="0.25">
      <c r="A43" s="104" t="s">
        <v>3</v>
      </c>
      <c r="B43" s="110"/>
      <c r="C43" s="110"/>
      <c r="D43" s="111" t="s">
        <v>4</v>
      </c>
      <c r="E43" s="111"/>
      <c r="F43" s="111"/>
      <c r="G43" s="111"/>
      <c r="H43" s="2">
        <v>2</v>
      </c>
      <c r="I43" s="38" t="s">
        <v>5</v>
      </c>
      <c r="J43" s="105"/>
      <c r="K43" s="105"/>
      <c r="L43" s="105"/>
      <c r="M43" s="106"/>
      <c r="N43" s="58"/>
    </row>
    <row r="44" spans="1:18" s="72" customFormat="1" ht="9" customHeight="1" x14ac:dyDescent="0.25">
      <c r="A44" s="40"/>
      <c r="D44" s="25"/>
      <c r="E44" s="25"/>
      <c r="F44" s="25"/>
      <c r="G44" s="25"/>
      <c r="H44" s="3"/>
      <c r="I44" s="37"/>
      <c r="J44" s="37"/>
      <c r="K44" s="4"/>
      <c r="L44" s="5"/>
      <c r="M44" s="5"/>
      <c r="O44" s="26"/>
    </row>
    <row r="45" spans="1:18" s="72" customFormat="1" ht="17.25" customHeight="1" x14ac:dyDescent="0.2">
      <c r="A45" s="60" t="s">
        <v>27</v>
      </c>
      <c r="B45" s="34"/>
      <c r="C45" s="107" t="s">
        <v>152</v>
      </c>
      <c r="D45" s="30" t="s">
        <v>7</v>
      </c>
      <c r="E45" s="30" t="s">
        <v>8</v>
      </c>
      <c r="F45" s="30" t="s">
        <v>9</v>
      </c>
      <c r="G45" s="31"/>
      <c r="H45" s="33" t="s">
        <v>28</v>
      </c>
      <c r="I45" s="33"/>
      <c r="J45" s="107" t="s">
        <v>152</v>
      </c>
      <c r="K45" s="30" t="s">
        <v>7</v>
      </c>
      <c r="L45" s="30" t="s">
        <v>8</v>
      </c>
      <c r="M45" s="30" t="s">
        <v>9</v>
      </c>
      <c r="O45" s="26"/>
    </row>
    <row r="46" spans="1:18" ht="21.95" customHeight="1" x14ac:dyDescent="0.2">
      <c r="A46" s="71" t="s">
        <v>46</v>
      </c>
      <c r="B46" s="88" t="s">
        <v>84</v>
      </c>
      <c r="C46" s="102" t="s">
        <v>138</v>
      </c>
      <c r="D46" s="78">
        <v>2</v>
      </c>
      <c r="E46" s="78"/>
      <c r="F46" s="78"/>
      <c r="H46" s="82" t="s">
        <v>13</v>
      </c>
      <c r="I46" s="82" t="s">
        <v>118</v>
      </c>
      <c r="J46" s="82" t="str">
        <f>IF(ISBLANK(J89)=TRUE,"",J89)</f>
        <v/>
      </c>
      <c r="K46" s="76">
        <v>3</v>
      </c>
      <c r="L46" s="76" t="str">
        <f>IF(ISBLANK(L89)=TRUE,"",L89)</f>
        <v/>
      </c>
      <c r="M46" s="76" t="str">
        <f>IF(ISBLANK(M89)=TRUE,"",M89)</f>
        <v/>
      </c>
      <c r="N46" s="31"/>
    </row>
    <row r="47" spans="1:18" ht="21.95" customHeight="1" x14ac:dyDescent="0.2">
      <c r="A47" s="89" t="s">
        <v>114</v>
      </c>
      <c r="B47" s="86" t="s">
        <v>115</v>
      </c>
      <c r="C47" s="51"/>
      <c r="D47" s="52">
        <v>3</v>
      </c>
      <c r="E47" s="52"/>
      <c r="F47" s="52"/>
      <c r="H47" s="82" t="s">
        <v>29</v>
      </c>
      <c r="I47" s="82" t="s">
        <v>121</v>
      </c>
      <c r="J47" s="82" t="str">
        <f t="shared" ref="J47" si="0">IF(ISBLANK(Q91)=TRUE,"",Q91)</f>
        <v/>
      </c>
      <c r="K47" s="76">
        <v>3</v>
      </c>
      <c r="L47" s="76" t="str">
        <f t="shared" ref="L47" si="1">IF(ISBLANK(S91)=TRUE,"",S91)</f>
        <v/>
      </c>
      <c r="M47" s="76" t="str">
        <f t="shared" ref="M47" si="2">IF(ISBLANK(T91)=TRUE,"",T91)</f>
        <v/>
      </c>
      <c r="N47" s="32"/>
    </row>
    <row r="48" spans="1:18" ht="24" customHeight="1" x14ac:dyDescent="0.2">
      <c r="A48" s="71" t="s">
        <v>151</v>
      </c>
      <c r="B48" s="71" t="s">
        <v>63</v>
      </c>
      <c r="C48" s="83" t="s">
        <v>62</v>
      </c>
      <c r="D48" s="98" t="s">
        <v>135</v>
      </c>
      <c r="E48" s="78"/>
      <c r="F48" s="78"/>
      <c r="H48" s="71" t="s">
        <v>150</v>
      </c>
      <c r="I48" s="71" t="s">
        <v>139</v>
      </c>
      <c r="J48" s="83" t="s">
        <v>134</v>
      </c>
      <c r="K48" s="98" t="s">
        <v>135</v>
      </c>
      <c r="L48" s="78" t="str">
        <f>IF(ISBLANK(L94)=TRUE,"",L94)</f>
        <v/>
      </c>
      <c r="M48" s="78" t="str">
        <f>IF(ISBLANK(M94)=TRUE,"",M94)</f>
        <v/>
      </c>
      <c r="N48" s="32"/>
    </row>
    <row r="49" spans="1:14" ht="21.95" customHeight="1" x14ac:dyDescent="0.2">
      <c r="A49" s="82" t="s">
        <v>53</v>
      </c>
      <c r="B49" s="82" t="s">
        <v>54</v>
      </c>
      <c r="C49" s="94" t="s">
        <v>52</v>
      </c>
      <c r="D49" s="76">
        <f>IF(ISBLANK(D71)=TRUE,"",D71)</f>
        <v>4</v>
      </c>
      <c r="E49" s="76" t="str">
        <f>IF(ISBLANK(E71)=TRUE,"",E71)</f>
        <v/>
      </c>
      <c r="F49" s="76" t="str">
        <f>IF(ISBLANK(F71)=TRUE,"",F71)</f>
        <v/>
      </c>
      <c r="H49" s="82" t="s">
        <v>55</v>
      </c>
      <c r="I49" s="82" t="s">
        <v>56</v>
      </c>
      <c r="J49" s="103" t="s">
        <v>127</v>
      </c>
      <c r="K49" s="76">
        <v>4</v>
      </c>
      <c r="L49" s="76" t="str">
        <f t="shared" ref="L49" si="3">IF(ISBLANK(S75)=TRUE,"",S75)</f>
        <v/>
      </c>
      <c r="M49" s="76" t="str">
        <f t="shared" ref="M49" si="4">IF(ISBLANK(T75)=TRUE,"",T75)</f>
        <v/>
      </c>
    </row>
    <row r="50" spans="1:14" ht="21.95" customHeight="1" x14ac:dyDescent="0.2">
      <c r="A50" s="87" t="s">
        <v>122</v>
      </c>
      <c r="B50" s="87" t="s">
        <v>123</v>
      </c>
      <c r="C50" s="94" t="s">
        <v>146</v>
      </c>
      <c r="D50" s="76">
        <v>3</v>
      </c>
      <c r="E50" s="82"/>
      <c r="F50" s="82"/>
      <c r="H50" s="71" t="s">
        <v>103</v>
      </c>
      <c r="I50" s="88" t="s">
        <v>104</v>
      </c>
      <c r="J50" s="83"/>
      <c r="K50" s="78">
        <v>3</v>
      </c>
      <c r="L50" s="78" t="str">
        <f>IF(ISBLANK(E94)=TRUE,"",E94)</f>
        <v/>
      </c>
      <c r="M50" s="78" t="str">
        <f>IF(ISBLANK(F94)=TRUE,"",F94)</f>
        <v/>
      </c>
    </row>
    <row r="51" spans="1:14" ht="21.95" customHeight="1" x14ac:dyDescent="0.2">
      <c r="A51" s="90"/>
      <c r="B51" s="90"/>
      <c r="C51" s="90"/>
      <c r="D51" s="99" t="s">
        <v>136</v>
      </c>
      <c r="H51" s="26"/>
      <c r="I51" s="90"/>
      <c r="J51" s="90"/>
      <c r="K51" s="99" t="s">
        <v>137</v>
      </c>
    </row>
    <row r="52" spans="1:14" ht="21.95" customHeight="1" x14ac:dyDescent="0.2">
      <c r="A52" s="90"/>
      <c r="B52" s="90"/>
      <c r="C52" s="90"/>
      <c r="D52" s="90"/>
      <c r="E52" s="90"/>
      <c r="F52" s="90"/>
      <c r="H52" s="90"/>
      <c r="I52" s="90"/>
      <c r="J52" s="90"/>
    </row>
    <row r="53" spans="1:14" ht="21.95" customHeight="1" x14ac:dyDescent="0.2">
      <c r="A53" s="91" t="s">
        <v>30</v>
      </c>
      <c r="B53" s="92"/>
      <c r="C53" s="26"/>
      <c r="H53" s="91" t="s">
        <v>31</v>
      </c>
      <c r="I53" s="92"/>
      <c r="J53" s="26"/>
    </row>
    <row r="54" spans="1:14" ht="24.75" customHeight="1" x14ac:dyDescent="0.2">
      <c r="A54" s="71" t="s">
        <v>65</v>
      </c>
      <c r="B54" s="71" t="s">
        <v>66</v>
      </c>
      <c r="C54" s="95" t="s">
        <v>73</v>
      </c>
      <c r="D54" s="78">
        <v>4</v>
      </c>
      <c r="E54" s="78" t="str">
        <f>IF(ISBLANK(E100)=TRUE,"",E100)</f>
        <v/>
      </c>
      <c r="F54" s="78" t="str">
        <f>IF(ISBLANK(F100)=TRUE,"",F100)</f>
        <v/>
      </c>
      <c r="H54" s="71" t="s">
        <v>67</v>
      </c>
      <c r="I54" s="71" t="s">
        <v>68</v>
      </c>
      <c r="J54" s="95" t="s">
        <v>72</v>
      </c>
      <c r="K54" s="78">
        <v>4</v>
      </c>
      <c r="L54" s="78" t="str">
        <f>IF(ISBLANK(L90)=TRUE,"",L90)</f>
        <v/>
      </c>
      <c r="M54" s="78" t="str">
        <f>IF(ISBLANK(M90)=TRUE,"",M90)</f>
        <v/>
      </c>
    </row>
    <row r="55" spans="1:14" ht="18.75" customHeight="1" x14ac:dyDescent="0.2">
      <c r="A55" s="71" t="s">
        <v>69</v>
      </c>
      <c r="B55" s="88" t="s">
        <v>70</v>
      </c>
      <c r="C55" s="95" t="s">
        <v>71</v>
      </c>
      <c r="D55" s="78">
        <v>4</v>
      </c>
      <c r="E55" s="78"/>
      <c r="F55" s="78"/>
      <c r="H55" s="71" t="s">
        <v>75</v>
      </c>
      <c r="I55" s="88" t="s">
        <v>76</v>
      </c>
      <c r="J55" s="95" t="s">
        <v>77</v>
      </c>
      <c r="K55" s="78">
        <v>4</v>
      </c>
      <c r="L55" s="78"/>
      <c r="M55" s="78"/>
    </row>
    <row r="56" spans="1:14" ht="21.95" customHeight="1" x14ac:dyDescent="0.2">
      <c r="A56" s="82" t="s">
        <v>44</v>
      </c>
      <c r="B56" s="82" t="s">
        <v>119</v>
      </c>
      <c r="C56" s="96" t="s">
        <v>120</v>
      </c>
      <c r="D56" s="76">
        <v>3</v>
      </c>
      <c r="E56" s="76" t="str">
        <f>IF(ISBLANK(E109)=TRUE,"",E109)</f>
        <v/>
      </c>
      <c r="F56" s="76" t="str">
        <f>IF(ISBLANK(F109)=TRUE,"",F109)</f>
        <v/>
      </c>
      <c r="H56" s="71" t="s">
        <v>105</v>
      </c>
      <c r="I56" s="88" t="s">
        <v>106</v>
      </c>
      <c r="J56" s="95" t="s">
        <v>107</v>
      </c>
      <c r="K56" s="78">
        <v>4</v>
      </c>
      <c r="L56" s="78" t="str">
        <f>IF(ISBLANK(L96)=TRUE,"",L96)</f>
        <v/>
      </c>
      <c r="M56" s="78" t="str">
        <f>IF(ISBLANK(M96)=TRUE,"",M96)</f>
        <v/>
      </c>
    </row>
    <row r="57" spans="1:14" ht="21.95" customHeight="1" x14ac:dyDescent="0.2">
      <c r="A57" s="82" t="str">
        <f>IF(ISBLANK(H100)=TRUE,"",H100)</f>
        <v/>
      </c>
      <c r="B57" s="82" t="s">
        <v>18</v>
      </c>
      <c r="C57" s="82" t="s">
        <v>43</v>
      </c>
      <c r="D57" s="76">
        <v>3</v>
      </c>
      <c r="E57" s="76" t="str">
        <f>IF(ISBLANK(L100)=TRUE,"",L100)</f>
        <v/>
      </c>
      <c r="F57" s="76" t="str">
        <f>IF(ISBLANK(M100)=TRUE,"",M100)</f>
        <v/>
      </c>
      <c r="H57" s="82"/>
      <c r="I57" s="82" t="s">
        <v>42</v>
      </c>
      <c r="J57" s="82"/>
      <c r="K57" s="76">
        <v>3</v>
      </c>
      <c r="L57" s="76"/>
      <c r="M57" s="76"/>
      <c r="N57" s="1"/>
    </row>
    <row r="58" spans="1:14" ht="21.95" customHeight="1" x14ac:dyDescent="0.2">
      <c r="A58" s="71" t="s">
        <v>85</v>
      </c>
      <c r="B58" s="88" t="s">
        <v>86</v>
      </c>
      <c r="C58" s="83" t="s">
        <v>126</v>
      </c>
      <c r="D58" s="78">
        <v>1</v>
      </c>
      <c r="E58" s="78" t="str">
        <f>IF(ISBLANK(E90)=TRUE,"",E90)</f>
        <v/>
      </c>
      <c r="F58" s="78" t="str">
        <f>IF(ISBLANK(F90)=TRUE,"",F90)</f>
        <v/>
      </c>
      <c r="H58" s="90"/>
      <c r="I58" s="63"/>
      <c r="J58" s="26"/>
      <c r="K58" s="30">
        <f>SUM(K54:K57)</f>
        <v>15</v>
      </c>
    </row>
    <row r="59" spans="1:14" ht="21.95" customHeight="1" x14ac:dyDescent="0.2">
      <c r="A59" s="90"/>
      <c r="B59" s="62"/>
      <c r="C59" s="26"/>
      <c r="D59" s="30">
        <f>SUM(D54:D58)</f>
        <v>15</v>
      </c>
      <c r="H59" s="90"/>
      <c r="I59" s="93"/>
      <c r="J59" s="61"/>
    </row>
    <row r="60" spans="1:14" ht="21.95" customHeight="1" x14ac:dyDescent="0.2">
      <c r="A60" s="90"/>
      <c r="B60" s="62"/>
      <c r="C60" s="26"/>
      <c r="D60" s="74"/>
      <c r="H60" s="90"/>
      <c r="I60" s="90"/>
      <c r="J60" s="90"/>
      <c r="K60" s="90"/>
    </row>
    <row r="61" spans="1:14" ht="21.95" customHeight="1" x14ac:dyDescent="0.2">
      <c r="A61" s="91" t="s">
        <v>32</v>
      </c>
      <c r="B61" s="92"/>
      <c r="C61" s="26"/>
      <c r="H61" s="91" t="s">
        <v>33</v>
      </c>
      <c r="I61" s="92"/>
      <c r="J61" s="26"/>
    </row>
    <row r="62" spans="1:14" ht="21.95" customHeight="1" x14ac:dyDescent="0.2">
      <c r="A62" s="71" t="s">
        <v>78</v>
      </c>
      <c r="B62" s="88" t="s">
        <v>79</v>
      </c>
      <c r="C62" s="95" t="s">
        <v>80</v>
      </c>
      <c r="D62" s="78">
        <v>3</v>
      </c>
      <c r="E62" s="78"/>
      <c r="F62" s="78"/>
      <c r="H62" s="71" t="s">
        <v>81</v>
      </c>
      <c r="I62" s="88" t="s">
        <v>82</v>
      </c>
      <c r="J62" s="95" t="s">
        <v>83</v>
      </c>
      <c r="K62" s="78">
        <v>1</v>
      </c>
      <c r="L62" s="78" t="str">
        <f>IF(ISBLANK(E100)=TRUE,"",E100)</f>
        <v/>
      </c>
      <c r="M62" s="78" t="str">
        <f>IF(ISBLANK(F100)=TRUE,"",F100)</f>
        <v/>
      </c>
    </row>
    <row r="63" spans="1:14" ht="21.95" customHeight="1" x14ac:dyDescent="0.2">
      <c r="A63" s="71" t="s">
        <v>90</v>
      </c>
      <c r="B63" s="88" t="s">
        <v>91</v>
      </c>
      <c r="C63" s="95" t="s">
        <v>140</v>
      </c>
      <c r="D63" s="78">
        <v>5</v>
      </c>
      <c r="E63" s="78"/>
      <c r="F63" s="78"/>
      <c r="G63" s="64"/>
      <c r="H63" s="71" t="s">
        <v>92</v>
      </c>
      <c r="I63" s="88" t="s">
        <v>93</v>
      </c>
      <c r="J63" s="95" t="s">
        <v>143</v>
      </c>
      <c r="K63" s="78">
        <v>5</v>
      </c>
      <c r="L63" s="78" t="str">
        <f>IF(ISBLANK(E105)=TRUE,"",E105)</f>
        <v/>
      </c>
      <c r="M63" s="78" t="str">
        <f>IF(ISBLANK(F105)=TRUE,"",F105)</f>
        <v/>
      </c>
    </row>
    <row r="64" spans="1:14" ht="24.75" customHeight="1" x14ac:dyDescent="0.2">
      <c r="A64" s="71" t="s">
        <v>96</v>
      </c>
      <c r="B64" s="71" t="s">
        <v>97</v>
      </c>
      <c r="C64" s="95" t="s">
        <v>141</v>
      </c>
      <c r="D64" s="78">
        <v>5</v>
      </c>
      <c r="E64" s="78" t="str">
        <f>IF(ISBLANK(E103)=TRUE,"",E103)</f>
        <v/>
      </c>
      <c r="F64" s="78" t="str">
        <f>IF(ISBLANK(F103)=TRUE,"",F103)</f>
        <v/>
      </c>
      <c r="H64" s="71" t="s">
        <v>108</v>
      </c>
      <c r="I64" s="88" t="s">
        <v>109</v>
      </c>
      <c r="J64" s="95" t="s">
        <v>89</v>
      </c>
      <c r="K64" s="78">
        <v>4</v>
      </c>
      <c r="L64" s="78" t="str">
        <f>IF(ISBLANK(L113)=TRUE,"",L113)</f>
        <v/>
      </c>
      <c r="M64" s="78" t="str">
        <f>IF(ISBLANK(M113)=TRUE,"",M113)</f>
        <v/>
      </c>
    </row>
    <row r="65" spans="1:17" ht="24.75" customHeight="1" x14ac:dyDescent="0.2">
      <c r="A65" s="89" t="s">
        <v>117</v>
      </c>
      <c r="B65" s="89" t="s">
        <v>116</v>
      </c>
      <c r="C65" s="97" t="s">
        <v>142</v>
      </c>
      <c r="D65" s="84">
        <v>4</v>
      </c>
      <c r="E65" s="52"/>
      <c r="F65" s="52"/>
      <c r="H65" s="80" t="s">
        <v>130</v>
      </c>
      <c r="I65" s="79" t="s">
        <v>131</v>
      </c>
      <c r="J65" s="83" t="s">
        <v>144</v>
      </c>
      <c r="K65" s="78">
        <v>4</v>
      </c>
      <c r="L65" s="78" t="str">
        <f>IF(ISBLANK(E108)=TRUE,"",E108)</f>
        <v/>
      </c>
      <c r="M65" s="78" t="str">
        <f>IF(ISBLANK(F108)=TRUE,"",F108)</f>
        <v/>
      </c>
    </row>
    <row r="66" spans="1:17" ht="21.95" customHeight="1" x14ac:dyDescent="0.2">
      <c r="A66" s="66"/>
      <c r="B66" s="66"/>
      <c r="C66" s="65"/>
      <c r="D66" s="30">
        <f>SUM(D62:D65)</f>
        <v>17</v>
      </c>
      <c r="H66" s="66"/>
      <c r="I66" s="66"/>
      <c r="J66" s="26"/>
      <c r="K66" s="30">
        <f>SUM(K62:K65)</f>
        <v>14</v>
      </c>
    </row>
    <row r="67" spans="1:17" ht="21.95" customHeight="1" x14ac:dyDescent="0.2">
      <c r="A67" s="66"/>
      <c r="B67" s="66"/>
      <c r="C67" s="65"/>
      <c r="D67" s="74"/>
      <c r="H67" s="90"/>
      <c r="I67" s="90"/>
      <c r="J67" s="26"/>
      <c r="N67" s="64"/>
      <c r="Q67" s="26"/>
    </row>
    <row r="68" spans="1:17" ht="21.95" customHeight="1" x14ac:dyDescent="0.2">
      <c r="A68" s="91" t="s">
        <v>35</v>
      </c>
      <c r="B68" s="92"/>
      <c r="C68" s="26"/>
      <c r="H68" s="91" t="s">
        <v>36</v>
      </c>
      <c r="I68" s="92"/>
      <c r="J68" s="26"/>
    </row>
    <row r="69" spans="1:17" ht="19.5" customHeight="1" x14ac:dyDescent="0.2">
      <c r="A69" s="71" t="s">
        <v>57</v>
      </c>
      <c r="B69" s="71" t="s">
        <v>58</v>
      </c>
      <c r="C69" s="71"/>
      <c r="D69" s="78">
        <v>3</v>
      </c>
      <c r="E69" s="71"/>
      <c r="F69" s="71"/>
      <c r="H69" s="71" t="s">
        <v>87</v>
      </c>
      <c r="I69" s="88" t="s">
        <v>88</v>
      </c>
      <c r="J69" s="95" t="s">
        <v>145</v>
      </c>
      <c r="K69" s="78">
        <v>4</v>
      </c>
      <c r="L69" s="78" t="str">
        <f>IF(ISBLANK(L104)=TRUE,"",L104)</f>
        <v/>
      </c>
      <c r="M69" s="78" t="str">
        <f>IF(ISBLANK(M104)=TRUE,"",M104)</f>
        <v/>
      </c>
    </row>
    <row r="70" spans="1:17" ht="24" customHeight="1" x14ac:dyDescent="0.2">
      <c r="A70" s="71" t="s">
        <v>59</v>
      </c>
      <c r="B70" s="71" t="s">
        <v>60</v>
      </c>
      <c r="C70" s="83" t="s">
        <v>126</v>
      </c>
      <c r="D70" s="78">
        <v>3</v>
      </c>
      <c r="E70" s="78"/>
      <c r="F70" s="78"/>
      <c r="H70" s="82" t="s">
        <v>48</v>
      </c>
      <c r="I70" s="82" t="s">
        <v>49</v>
      </c>
      <c r="J70" s="82"/>
      <c r="K70" s="76">
        <v>3</v>
      </c>
      <c r="L70" s="76" t="str">
        <f>IF(ISBLANK(S124)=TRUE,"",S124)</f>
        <v/>
      </c>
      <c r="M70" s="76" t="str">
        <f>IF(ISBLANK(T124)=TRUE,"",T124)</f>
        <v/>
      </c>
      <c r="O70" s="25"/>
      <c r="P70" s="26"/>
    </row>
    <row r="71" spans="1:17" ht="21.95" customHeight="1" x14ac:dyDescent="0.2">
      <c r="A71" s="71" t="s">
        <v>99</v>
      </c>
      <c r="B71" s="88" t="s">
        <v>100</v>
      </c>
      <c r="C71" s="83" t="s">
        <v>101</v>
      </c>
      <c r="D71" s="78">
        <v>4</v>
      </c>
      <c r="E71" s="78" t="str">
        <f>IF(ISBLANK(E111)=TRUE,"",E111)</f>
        <v/>
      </c>
      <c r="F71" s="78" t="str">
        <f>IF(ISBLANK(F111)=TRUE,"",F111)</f>
        <v/>
      </c>
      <c r="H71" s="82"/>
      <c r="I71" s="82" t="s">
        <v>18</v>
      </c>
      <c r="J71" s="82" t="s">
        <v>43</v>
      </c>
      <c r="K71" s="76">
        <v>3</v>
      </c>
      <c r="L71" s="76"/>
      <c r="M71" s="76"/>
      <c r="O71" s="25"/>
      <c r="P71" s="26"/>
    </row>
    <row r="72" spans="1:17" ht="21.95" customHeight="1" x14ac:dyDescent="0.2">
      <c r="A72" s="71" t="s">
        <v>102</v>
      </c>
      <c r="B72" s="88" t="s">
        <v>16</v>
      </c>
      <c r="C72" s="83" t="s">
        <v>126</v>
      </c>
      <c r="D72" s="78">
        <v>1</v>
      </c>
      <c r="E72" s="78"/>
      <c r="F72" s="78"/>
      <c r="H72" s="71" t="s">
        <v>24</v>
      </c>
      <c r="I72" s="88" t="s">
        <v>34</v>
      </c>
      <c r="J72" s="95" t="s">
        <v>113</v>
      </c>
      <c r="K72" s="78">
        <v>3</v>
      </c>
      <c r="L72" s="78" t="str">
        <f>IF(ISBLANK(E110)=TRUE,"",E110)</f>
        <v/>
      </c>
      <c r="M72" s="78" t="str">
        <f>IF(ISBLANK(F110)=TRUE,"",F110)</f>
        <v/>
      </c>
    </row>
    <row r="73" spans="1:17" ht="21.95" customHeight="1" x14ac:dyDescent="0.2">
      <c r="A73" s="71" t="s">
        <v>110</v>
      </c>
      <c r="B73" s="71" t="s">
        <v>111</v>
      </c>
      <c r="C73" s="95" t="s">
        <v>112</v>
      </c>
      <c r="D73" s="78">
        <v>4</v>
      </c>
      <c r="E73" s="78"/>
      <c r="F73" s="78"/>
      <c r="H73" s="90"/>
      <c r="I73" s="90"/>
      <c r="J73" s="90"/>
      <c r="K73" s="30">
        <f>SUM(K69:K72)</f>
        <v>13</v>
      </c>
    </row>
    <row r="74" spans="1:17" ht="21.95" customHeight="1" x14ac:dyDescent="0.2">
      <c r="A74" s="90"/>
      <c r="B74" s="90"/>
      <c r="C74" s="90"/>
      <c r="D74" s="30">
        <f>SUM(D69:D73)</f>
        <v>15</v>
      </c>
      <c r="E74" s="90"/>
      <c r="F74" s="90"/>
      <c r="K74" s="1"/>
    </row>
    <row r="75" spans="1:17" ht="21.95" customHeight="1" x14ac:dyDescent="0.25">
      <c r="A75" s="67"/>
      <c r="B75" s="67"/>
      <c r="C75" s="67"/>
      <c r="D75" s="67"/>
      <c r="E75" s="67"/>
      <c r="F75" s="67"/>
      <c r="H75" s="67"/>
      <c r="I75" s="67"/>
      <c r="J75" s="68" t="s">
        <v>26</v>
      </c>
      <c r="K75" s="30">
        <v>120</v>
      </c>
      <c r="L75" s="67"/>
      <c r="M75" s="67"/>
    </row>
    <row r="76" spans="1:17" ht="27.75" customHeight="1" x14ac:dyDescent="0.2">
      <c r="A76" s="116" t="s">
        <v>45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</row>
    <row r="77" spans="1:17" ht="20.100000000000001" customHeight="1" x14ac:dyDescent="0.2">
      <c r="A77" s="109"/>
      <c r="B77" s="109"/>
      <c r="C77" s="109"/>
      <c r="D77" s="109"/>
      <c r="E77" s="109"/>
      <c r="F77" s="109"/>
      <c r="N77" s="64"/>
    </row>
    <row r="78" spans="1:17" ht="20.100000000000001" customHeight="1" x14ac:dyDescent="0.2">
      <c r="A78" s="109"/>
      <c r="B78" s="109"/>
      <c r="C78" s="109"/>
      <c r="D78" s="109"/>
      <c r="E78" s="109"/>
      <c r="F78" s="109"/>
    </row>
    <row r="79" spans="1:17" ht="20.100000000000001" customHeight="1" x14ac:dyDescent="0.2"/>
    <row r="80" spans="1:17" ht="18" customHeight="1" x14ac:dyDescent="0.2">
      <c r="G80" s="64"/>
    </row>
    <row r="81" spans="7:15" ht="18" customHeight="1" x14ac:dyDescent="0.25">
      <c r="G81" s="67"/>
    </row>
    <row r="82" spans="7:15" ht="18" customHeight="1" x14ac:dyDescent="0.25">
      <c r="G82" s="67"/>
    </row>
    <row r="83" spans="7:15" ht="30" customHeight="1" x14ac:dyDescent="0.2">
      <c r="G83" s="35"/>
      <c r="O83" s="1"/>
    </row>
    <row r="84" spans="7:15" ht="18" customHeight="1" x14ac:dyDescent="0.2">
      <c r="G84" s="1"/>
      <c r="N84" s="1"/>
      <c r="O84" s="1"/>
    </row>
    <row r="85" spans="7:15" ht="18" customHeight="1" x14ac:dyDescent="0.2">
      <c r="G85" s="1"/>
      <c r="N85" s="1"/>
      <c r="O85" s="1"/>
    </row>
    <row r="86" spans="7:15" ht="18" customHeight="1" x14ac:dyDescent="0.2">
      <c r="G86" s="1"/>
      <c r="N86" s="1"/>
      <c r="O86" s="1"/>
    </row>
    <row r="87" spans="7:15" ht="18" customHeight="1" x14ac:dyDescent="0.2">
      <c r="N87" s="1"/>
    </row>
  </sheetData>
  <mergeCells count="16">
    <mergeCell ref="A29:F29"/>
    <mergeCell ref="A30:F30"/>
    <mergeCell ref="A39:F40"/>
    <mergeCell ref="I41:M41"/>
    <mergeCell ref="H38:J39"/>
    <mergeCell ref="B42:C42"/>
    <mergeCell ref="B43:C43"/>
    <mergeCell ref="D42:G42"/>
    <mergeCell ref="D43:G43"/>
    <mergeCell ref="A76:M76"/>
    <mergeCell ref="B3:C3"/>
    <mergeCell ref="D3:G3"/>
    <mergeCell ref="B1:C1"/>
    <mergeCell ref="D1:M1"/>
    <mergeCell ref="B2:C2"/>
    <mergeCell ref="D2:G2"/>
  </mergeCells>
  <conditionalFormatting sqref="M60:M61 F66:F67">
    <cfRule type="cellIs" dxfId="1" priority="1" operator="between">
      <formula>"D"</formula>
      <formula>"F"</formula>
    </cfRule>
  </conditionalFormatting>
  <conditionalFormatting sqref="M68">
    <cfRule type="cellIs" dxfId="0" priority="2" operator="between">
      <formula>"F"</formula>
      <formula>"F"</formula>
    </cfRule>
  </conditionalFormatting>
  <hyperlinks>
    <hyperlink ref="A30" r:id="rId1" display="http://www.sdstate.edu/van-d-and-barbara-b-fishback-honors. "/>
    <hyperlink ref="A30:F30" r:id="rId2" display="http://www.sdstate.edu/van-d-and-barbara-b-fishback-honors"/>
  </hyperlinks>
  <printOptions horizontalCentered="1"/>
  <pageMargins left="0.03" right="0" top="0.33" bottom="0" header="0.3" footer="0"/>
  <pageSetup scale="68" fitToHeight="2" orientation="landscape" r:id="rId3"/>
  <rowBreaks count="1" manualBreakCount="1">
    <brk id="40" max="12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Dairy Mfg - Microbiology</vt:lpstr>
      <vt:lpstr>'Dairy Mfg - Microbiology'!Print_Area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Kelli</dc:creator>
  <cp:lastModifiedBy>Hoffelt, Janell</cp:lastModifiedBy>
  <cp:lastPrinted>2017-05-31T21:36:36Z</cp:lastPrinted>
  <dcterms:created xsi:type="dcterms:W3CDTF">2017-05-10T14:51:55Z</dcterms:created>
  <dcterms:modified xsi:type="dcterms:W3CDTF">2017-05-31T21:42:46Z</dcterms:modified>
</cp:coreProperties>
</file>