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ENG\"/>
    </mc:Choice>
  </mc:AlternateContent>
  <bookViews>
    <workbookView xWindow="540" yWindow="600" windowWidth="17055" windowHeight="8580"/>
  </bookViews>
  <sheets>
    <sheet name="Construction Technology (AS)" sheetId="5" r:id="rId1"/>
  </sheets>
  <definedNames>
    <definedName name="_xlnm.Print_Area" localSheetId="0">'Construction Technology (AS)'!$A$1:$M$70</definedName>
  </definedNames>
  <calcPr calcId="162913"/>
</workbook>
</file>

<file path=xl/calcChain.xml><?xml version="1.0" encoding="utf-8"?>
<calcChain xmlns="http://schemas.openxmlformats.org/spreadsheetml/2006/main">
  <c r="D8" i="5" l="1"/>
  <c r="B8" i="5"/>
  <c r="A8" i="5"/>
  <c r="K14" i="5"/>
  <c r="I14" i="5"/>
  <c r="H14" i="5"/>
  <c r="K13" i="5"/>
  <c r="I13" i="5"/>
  <c r="H13" i="5"/>
  <c r="K30" i="5"/>
  <c r="H30" i="5"/>
  <c r="K29" i="5"/>
  <c r="I29" i="5"/>
  <c r="H29" i="5"/>
  <c r="K28" i="5"/>
  <c r="I28" i="5"/>
  <c r="H28" i="5"/>
  <c r="H27" i="5"/>
  <c r="D20" i="5"/>
  <c r="B20" i="5"/>
  <c r="A20" i="5"/>
  <c r="D14" i="5"/>
  <c r="B14" i="5"/>
  <c r="A14" i="5"/>
  <c r="D7" i="5"/>
  <c r="B7" i="5"/>
  <c r="A7" i="5"/>
  <c r="D6" i="5" l="1"/>
  <c r="K27" i="5" l="1"/>
  <c r="I27" i="5"/>
  <c r="K10" i="5"/>
  <c r="I10" i="5"/>
  <c r="H10" i="5"/>
  <c r="K12" i="5"/>
  <c r="I12" i="5"/>
  <c r="H12" i="5"/>
  <c r="K11" i="5"/>
  <c r="I11" i="5"/>
  <c r="H11" i="5"/>
  <c r="K9" i="5"/>
  <c r="H9" i="5"/>
  <c r="K8" i="5"/>
  <c r="H8" i="5"/>
  <c r="K7" i="5"/>
  <c r="I7" i="5"/>
  <c r="H7" i="5"/>
  <c r="K6" i="5"/>
  <c r="I6" i="5"/>
  <c r="H6" i="5"/>
  <c r="D24" i="5"/>
  <c r="B24" i="5"/>
  <c r="A24" i="5"/>
  <c r="D23" i="5"/>
  <c r="B23" i="5"/>
  <c r="A23" i="5"/>
  <c r="D17" i="5"/>
  <c r="B17" i="5"/>
  <c r="A17" i="5"/>
  <c r="D11" i="5" l="1"/>
  <c r="B11" i="5"/>
  <c r="A11" i="5"/>
  <c r="K26" i="5" l="1"/>
  <c r="K5" i="5"/>
  <c r="D22" i="5" l="1"/>
  <c r="D19" i="5"/>
  <c r="D16" i="5"/>
  <c r="D13" i="5"/>
  <c r="D10" i="5"/>
  <c r="K41" i="5" l="1"/>
  <c r="K63" i="5"/>
  <c r="D63" i="5"/>
  <c r="K54" i="5"/>
  <c r="D55" i="5"/>
  <c r="K65" i="5" l="1"/>
</calcChain>
</file>

<file path=xl/sharedStrings.xml><?xml version="1.0" encoding="utf-8"?>
<sst xmlns="http://schemas.openxmlformats.org/spreadsheetml/2006/main" count="116" uniqueCount="89">
  <si>
    <t>Student</t>
  </si>
  <si>
    <t>Totals</t>
  </si>
  <si>
    <t>SGR Goal 1</t>
  </si>
  <si>
    <t>SGR Goal 2</t>
  </si>
  <si>
    <t>SGR Goal 3</t>
  </si>
  <si>
    <t>SGR Goal 4</t>
  </si>
  <si>
    <t>SGR Goal 5</t>
  </si>
  <si>
    <t>SGR Goal 6</t>
  </si>
  <si>
    <t>SEM</t>
  </si>
  <si>
    <t>CR</t>
  </si>
  <si>
    <t>SGR courses</t>
  </si>
  <si>
    <t>SPCM 101</t>
  </si>
  <si>
    <t>ENGL 101</t>
  </si>
  <si>
    <t>Composition I (SGR 1)</t>
  </si>
  <si>
    <t>Oral Communication (3 credits)</t>
  </si>
  <si>
    <t>Mathematics (3 credits)</t>
  </si>
  <si>
    <t>TOTAL CREDITS</t>
  </si>
  <si>
    <t>Minimum GPA</t>
  </si>
  <si>
    <t>GR</t>
  </si>
  <si>
    <t>Other Coursework</t>
  </si>
  <si>
    <t>SGR #6</t>
  </si>
  <si>
    <t>First Year Fall Courses</t>
  </si>
  <si>
    <t>First Year Spring Courses</t>
  </si>
  <si>
    <t>Second Year Fall Courses</t>
  </si>
  <si>
    <t>Second Year Spring Courses</t>
  </si>
  <si>
    <t>Major Requirements</t>
  </si>
  <si>
    <t>Student ID #</t>
  </si>
  <si>
    <t>Student Phone #</t>
  </si>
  <si>
    <t>Advisor(s)</t>
  </si>
  <si>
    <t>Minor/Career Interest</t>
  </si>
  <si>
    <t>Comments/Notes</t>
  </si>
  <si>
    <t xml:space="preserve">Information Subject to Change.  This is not a contract.  For official program requirements, please refer to the undergraduate catalog at: http: //catalog.sdstate.edu/. </t>
  </si>
  <si>
    <r>
      <t xml:space="preserve">System General Education Requirements  </t>
    </r>
    <r>
      <rPr>
        <b/>
        <u/>
        <sz val="9"/>
        <color theme="1"/>
        <rFont val="Times New Roman"/>
        <family val="1"/>
      </rPr>
      <t>(SGR)</t>
    </r>
  </si>
  <si>
    <t xml:space="preserve"> </t>
  </si>
  <si>
    <t>CM 101</t>
  </si>
  <si>
    <t>Intro to Construction</t>
  </si>
  <si>
    <t>CM 124</t>
  </si>
  <si>
    <t>Construction Graphics</t>
  </si>
  <si>
    <t>CM 130</t>
  </si>
  <si>
    <t>Mgmt Tools &amp; Analysis</t>
  </si>
  <si>
    <t>Elective</t>
  </si>
  <si>
    <t>MATH 103*</t>
  </si>
  <si>
    <t>Quanitative Analysis (SGR 5)</t>
  </si>
  <si>
    <t xml:space="preserve">Students are not limited to this plan; it is meant to be used as a guide for planning purposes in consultation with your advisor. The sample schedule is one possible path to completing your degree within four years.  
Information Subject to Change.  This is not a contract.  For official program requirements, please refer to the undergraduate catalog at: http: //catalog.sdstate.edu/. </t>
  </si>
  <si>
    <t>*Students are advised to take MATH 102 if they plan to articulate to the BS.CM</t>
  </si>
  <si>
    <t>CM 216</t>
  </si>
  <si>
    <t>HIST 121</t>
  </si>
  <si>
    <t>Western Civilization (SGR #4)</t>
  </si>
  <si>
    <t>MNET 243</t>
  </si>
  <si>
    <t>Natural Sciences (SGR #6)</t>
  </si>
  <si>
    <t>ACCT 210</t>
  </si>
  <si>
    <t>Principles of Accounting</t>
  </si>
  <si>
    <t>CM 235</t>
  </si>
  <si>
    <t>CM 250</t>
  </si>
  <si>
    <t>Construction Project Mgt I</t>
  </si>
  <si>
    <t>GE 241</t>
  </si>
  <si>
    <t>Applied Mechanics</t>
  </si>
  <si>
    <t>CM 232</t>
  </si>
  <si>
    <t>Cost Estimating</t>
  </si>
  <si>
    <t>GE 265</t>
  </si>
  <si>
    <t>Industrial Safety</t>
  </si>
  <si>
    <t>PSYC 101</t>
  </si>
  <si>
    <t>General Psychology (SGR #3)</t>
  </si>
  <si>
    <t>Fund. Of Speech (SGR #2)</t>
  </si>
  <si>
    <t>Associate of Science
Construction Technolgy
2017-2018 Sample 2-Year Plan</t>
  </si>
  <si>
    <t>Associate of Science
Construction Technology
2017-2018 Sample 2-Year Plan</t>
  </si>
  <si>
    <t xml:space="preserve">Major Courses </t>
  </si>
  <si>
    <t>Written Communication (3 credits)</t>
  </si>
  <si>
    <t>Social Sciences/Diversity (3 credits)</t>
  </si>
  <si>
    <t>Humanities and Arts/Diversity (3 credits)</t>
  </si>
  <si>
    <t>CHEM 106/L</t>
  </si>
  <si>
    <t>Survey of Chemistry &amp; Lab (SGR 6)</t>
  </si>
  <si>
    <t>Natural Sciences (7 credits)</t>
  </si>
  <si>
    <t>Mech, Electrical, Plumbing Plans &amp; Specs</t>
  </si>
  <si>
    <t>GE 231</t>
  </si>
  <si>
    <t>Written Communication (SGR #1)</t>
  </si>
  <si>
    <t>Technology, Society, and Ethics</t>
  </si>
  <si>
    <t>SGR #1</t>
  </si>
  <si>
    <t>Construction Methods and Materials</t>
  </si>
  <si>
    <t>Management Tools and Analysis</t>
  </si>
  <si>
    <t>Math 102 or higher and 1 course from PHYS</t>
  </si>
  <si>
    <t>Math 102 or Math 103</t>
  </si>
  <si>
    <t>CM 124 or CM 216</t>
  </si>
  <si>
    <t>Intro to Materials Science</t>
  </si>
  <si>
    <t>CHEM 106 or PHYS 101 or PHYS 111</t>
  </si>
  <si>
    <t>MATH 102 or MATH 103</t>
  </si>
  <si>
    <r>
      <rPr>
        <b/>
        <u/>
        <sz val="9"/>
        <color rgb="FFFF0000"/>
        <rFont val="Times New Roman"/>
        <family val="1"/>
      </rPr>
      <t>Prerequisites</t>
    </r>
    <r>
      <rPr>
        <b/>
        <u/>
        <sz val="9"/>
        <rFont val="Times New Roman"/>
        <family val="1"/>
      </rPr>
      <t>/Comments</t>
    </r>
  </si>
  <si>
    <t>or PHYS 106, PHYS 111, or BIOL 101 (2,1)</t>
  </si>
  <si>
    <r>
      <rPr>
        <b/>
        <sz val="9"/>
        <color rgb="FFFF0000"/>
        <rFont val="Times New Roman"/>
        <family val="1"/>
      </rPr>
      <t>Prerequisites</t>
    </r>
    <r>
      <rPr>
        <b/>
        <sz val="9"/>
        <rFont val="Times New Roman"/>
        <family val="1"/>
      </rPr>
      <t>/Comments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</si>
</sst>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9"/>
      <color rgb="FF0033A0"/>
      <name val="Times New Roman"/>
      <family val="1"/>
    </font>
    <font>
      <b/>
      <sz val="10"/>
      <color rgb="FFFF0000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u/>
      <sz val="9"/>
      <name val="Times New Roman"/>
      <family val="1"/>
    </font>
    <font>
      <sz val="9"/>
      <color rgb="FFFF0000"/>
      <name val="Times New Roman"/>
      <family val="1"/>
    </font>
    <font>
      <sz val="9"/>
      <color theme="1"/>
      <name val="Times New Roman"/>
      <family val="1"/>
    </font>
    <font>
      <u/>
      <sz val="9"/>
      <color theme="1"/>
      <name val="Times New Roman"/>
      <family val="1"/>
    </font>
    <font>
      <b/>
      <sz val="9"/>
      <color rgb="FF0070C0"/>
      <name val="Times New Roman"/>
      <family val="1"/>
    </font>
    <font>
      <b/>
      <sz val="9"/>
      <color rgb="FFFF0000"/>
      <name val="Times New Roman"/>
      <family val="1"/>
    </font>
    <font>
      <u/>
      <sz val="9"/>
      <name val="Times New Roman"/>
      <family val="1"/>
    </font>
    <font>
      <i/>
      <u/>
      <sz val="9"/>
      <name val="Times New Roman"/>
      <family val="1"/>
    </font>
    <font>
      <sz val="9"/>
      <color rgb="FF000000"/>
      <name val="Times New Roman"/>
      <family val="1"/>
    </font>
    <font>
      <b/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u/>
      <sz val="9"/>
      <color theme="10"/>
      <name val="Times New Roman"/>
      <family val="1"/>
    </font>
    <font>
      <sz val="8"/>
      <color rgb="FFFF0000"/>
      <name val="Times New Roman"/>
      <family val="1"/>
    </font>
    <font>
      <b/>
      <sz val="8"/>
      <color rgb="FFFF0000"/>
      <name val="Times New Roman"/>
      <family val="1"/>
    </font>
    <font>
      <b/>
      <u/>
      <sz val="9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67">
    <xf numFmtId="0" fontId="0" fillId="0" borderId="0" xfId="0"/>
    <xf numFmtId="0" fontId="4" fillId="0" borderId="0" xfId="4" applyFont="1" applyFill="1" applyBorder="1" applyAlignment="1">
      <alignment horizontal="center"/>
    </xf>
    <xf numFmtId="0" fontId="6" fillId="0" borderId="0" xfId="4" applyFont="1" applyFill="1" applyBorder="1"/>
    <xf numFmtId="0" fontId="5" fillId="0" borderId="0" xfId="4" applyFont="1" applyFill="1" applyBorder="1" applyAlignment="1">
      <alignment horizontal="right" wrapText="1"/>
    </xf>
    <xf numFmtId="0" fontId="7" fillId="0" borderId="0" xfId="4" applyFont="1" applyAlignment="1">
      <alignment horizontal="right"/>
    </xf>
    <xf numFmtId="0" fontId="7" fillId="0" borderId="1" xfId="4" applyFont="1" applyBorder="1" applyAlignment="1">
      <alignment horizontal="center" wrapText="1"/>
    </xf>
    <xf numFmtId="0" fontId="7" fillId="0" borderId="0" xfId="4" applyFont="1" applyAlignment="1">
      <alignment horizontal="right" wrapText="1"/>
    </xf>
    <xf numFmtId="0" fontId="10" fillId="0" borderId="0" xfId="0" applyFont="1"/>
    <xf numFmtId="2" fontId="11" fillId="0" borderId="0" xfId="0" applyNumberFormat="1" applyFont="1" applyBorder="1" applyAlignment="1">
      <alignment horizontal="right"/>
    </xf>
    <xf numFmtId="2" fontId="11" fillId="0" borderId="2" xfId="4" applyNumberFormat="1" applyFont="1" applyBorder="1" applyAlignment="1">
      <alignment horizontal="center" wrapText="1"/>
    </xf>
    <xf numFmtId="0" fontId="6" fillId="0" borderId="0" xfId="4" applyFont="1" applyFill="1"/>
    <xf numFmtId="0" fontId="12" fillId="0" borderId="0" xfId="0" applyFont="1" applyFill="1" applyBorder="1" applyAlignment="1"/>
    <xf numFmtId="0" fontId="6" fillId="0" borderId="0" xfId="2" applyFont="1" applyFill="1" applyBorder="1"/>
    <xf numFmtId="0" fontId="6" fillId="0" borderId="0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horizontal="left"/>
    </xf>
    <xf numFmtId="0" fontId="5" fillId="0" borderId="0" xfId="2" applyFont="1" applyFill="1" applyBorder="1" applyAlignment="1"/>
    <xf numFmtId="0" fontId="8" fillId="0" borderId="0" xfId="2" applyFont="1" applyFill="1" applyBorder="1"/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left"/>
    </xf>
    <xf numFmtId="0" fontId="18" fillId="0" borderId="0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6" fillId="0" borderId="0" xfId="2" quotePrefix="1" applyFont="1" applyFill="1" applyBorder="1" applyAlignment="1">
      <alignment horizontal="left"/>
    </xf>
    <xf numFmtId="0" fontId="21" fillId="0" borderId="0" xfId="2" applyFont="1" applyFill="1" applyBorder="1" applyAlignment="1">
      <alignment horizontal="center"/>
    </xf>
    <xf numFmtId="0" fontId="6" fillId="2" borderId="0" xfId="2" applyFont="1" applyFill="1" applyBorder="1"/>
    <xf numFmtId="0" fontId="22" fillId="2" borderId="0" xfId="2" applyFont="1" applyFill="1" applyBorder="1" applyAlignment="1">
      <alignment horizontal="left" readingOrder="1"/>
    </xf>
    <xf numFmtId="0" fontId="20" fillId="0" borderId="0" xfId="2" applyFont="1" applyFill="1" applyBorder="1"/>
    <xf numFmtId="0" fontId="22" fillId="0" borderId="0" xfId="2" applyFont="1" applyFill="1" applyBorder="1" applyAlignment="1">
      <alignment horizontal="left" readingOrder="1"/>
    </xf>
    <xf numFmtId="0" fontId="22" fillId="0" borderId="0" xfId="2" applyFont="1" applyFill="1" applyBorder="1" applyAlignment="1">
      <alignment horizontal="center"/>
    </xf>
    <xf numFmtId="0" fontId="13" fillId="0" borderId="0" xfId="2" applyFont="1" applyFill="1" applyBorder="1" applyAlignment="1">
      <alignment horizontal="right"/>
    </xf>
    <xf numFmtId="0" fontId="6" fillId="3" borderId="0" xfId="2" applyFont="1" applyFill="1" applyBorder="1"/>
    <xf numFmtId="0" fontId="6" fillId="3" borderId="0" xfId="2" applyFont="1" applyFill="1" applyBorder="1" applyAlignment="1"/>
    <xf numFmtId="0" fontId="6" fillId="6" borderId="3" xfId="0" applyFont="1" applyFill="1" applyBorder="1"/>
    <xf numFmtId="0" fontId="6" fillId="6" borderId="3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center"/>
    </xf>
    <xf numFmtId="0" fontId="6" fillId="2" borderId="3" xfId="0" applyFont="1" applyFill="1" applyBorder="1"/>
    <xf numFmtId="0" fontId="6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16" fillId="6" borderId="3" xfId="0" applyFont="1" applyFill="1" applyBorder="1"/>
    <xf numFmtId="0" fontId="14" fillId="0" borderId="0" xfId="0" quotePrefix="1" applyFont="1" applyFill="1" applyBorder="1" applyAlignment="1">
      <alignment horizontal="center"/>
    </xf>
    <xf numFmtId="0" fontId="6" fillId="0" borderId="3" xfId="0" applyFont="1" applyFill="1" applyBorder="1"/>
    <xf numFmtId="0" fontId="6" fillId="0" borderId="3" xfId="0" applyFont="1" applyFill="1" applyBorder="1" applyAlignment="1">
      <alignment horizontal="center"/>
    </xf>
    <xf numFmtId="0" fontId="6" fillId="4" borderId="3" xfId="0" applyFont="1" applyFill="1" applyBorder="1"/>
    <xf numFmtId="0" fontId="6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5" borderId="3" xfId="0" applyFont="1" applyFill="1" applyBorder="1"/>
    <xf numFmtId="0" fontId="6" fillId="5" borderId="3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center"/>
    </xf>
    <xf numFmtId="0" fontId="6" fillId="7" borderId="3" xfId="0" applyFont="1" applyFill="1" applyBorder="1"/>
    <xf numFmtId="0" fontId="6" fillId="7" borderId="3" xfId="0" applyFont="1" applyFill="1" applyBorder="1" applyAlignment="1">
      <alignment horizontal="left"/>
    </xf>
    <xf numFmtId="0" fontId="6" fillId="7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/>
    </xf>
    <xf numFmtId="0" fontId="7" fillId="0" borderId="3" xfId="2" applyFont="1" applyFill="1" applyBorder="1"/>
    <xf numFmtId="0" fontId="6" fillId="0" borderId="3" xfId="2" applyFont="1" applyFill="1" applyBorder="1"/>
    <xf numFmtId="0" fontId="13" fillId="0" borderId="3" xfId="2" applyFont="1" applyFill="1" applyBorder="1" applyAlignment="1">
      <alignment horizontal="center"/>
    </xf>
    <xf numFmtId="0" fontId="16" fillId="0" borderId="3" xfId="0" applyFont="1" applyBorder="1"/>
    <xf numFmtId="0" fontId="13" fillId="0" borderId="3" xfId="2" applyFont="1" applyFill="1" applyBorder="1"/>
    <xf numFmtId="0" fontId="6" fillId="0" borderId="3" xfId="3" applyFont="1" applyFill="1" applyBorder="1" applyAlignment="1">
      <alignment horizontal="left"/>
    </xf>
    <xf numFmtId="0" fontId="6" fillId="0" borderId="0" xfId="2" applyFont="1" applyFill="1" applyBorder="1" applyAlignment="1"/>
    <xf numFmtId="0" fontId="15" fillId="0" borderId="0" xfId="4" applyFont="1" applyFill="1" applyBorder="1" applyAlignment="1">
      <alignment horizontal="center" vertical="top" wrapText="1"/>
    </xf>
    <xf numFmtId="0" fontId="14" fillId="0" borderId="0" xfId="0" applyFont="1" applyFill="1"/>
    <xf numFmtId="0" fontId="14" fillId="0" borderId="0" xfId="0" applyFont="1" applyFill="1" applyBorder="1" applyAlignment="1"/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left" wrapText="1"/>
    </xf>
    <xf numFmtId="0" fontId="25" fillId="2" borderId="3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7" fillId="0" borderId="0" xfId="0" applyFont="1" applyAlignment="1">
      <alignment horizontal="left"/>
    </xf>
    <xf numFmtId="0" fontId="25" fillId="6" borderId="3" xfId="0" applyFont="1" applyFill="1" applyBorder="1" applyAlignment="1">
      <alignment horizontal="left"/>
    </xf>
    <xf numFmtId="0" fontId="26" fillId="0" borderId="0" xfId="0" applyFont="1" applyFill="1" applyBorder="1" applyAlignment="1"/>
    <xf numFmtId="0" fontId="25" fillId="7" borderId="3" xfId="0" applyFont="1" applyFill="1" applyBorder="1" applyAlignment="1">
      <alignment horizontal="left"/>
    </xf>
    <xf numFmtId="0" fontId="25" fillId="0" borderId="3" xfId="0" applyFont="1" applyFill="1" applyBorder="1" applyAlignment="1">
      <alignment horizontal="left"/>
    </xf>
    <xf numFmtId="0" fontId="25" fillId="0" borderId="5" xfId="2" applyFont="1" applyFill="1" applyBorder="1" applyAlignment="1">
      <alignment horizontal="left"/>
    </xf>
    <xf numFmtId="0" fontId="25" fillId="0" borderId="4" xfId="2" applyFont="1" applyFill="1" applyBorder="1" applyAlignment="1">
      <alignment horizontal="left"/>
    </xf>
    <xf numFmtId="0" fontId="19" fillId="0" borderId="0" xfId="4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16" fillId="6" borderId="3" xfId="0" applyFont="1" applyFill="1" applyBorder="1" applyAlignment="1">
      <alignment horizontal="left"/>
    </xf>
    <xf numFmtId="0" fontId="6" fillId="6" borderId="3" xfId="2" applyFont="1" applyFill="1" applyBorder="1"/>
    <xf numFmtId="0" fontId="20" fillId="6" borderId="3" xfId="3" applyFont="1" applyFill="1" applyBorder="1" applyAlignment="1">
      <alignment horizontal="left"/>
    </xf>
    <xf numFmtId="0" fontId="6" fillId="6" borderId="3" xfId="2" applyFont="1" applyFill="1" applyBorder="1" applyAlignment="1">
      <alignment horizontal="left"/>
    </xf>
    <xf numFmtId="0" fontId="6" fillId="6" borderId="3" xfId="3" applyFont="1" applyFill="1" applyBorder="1" applyAlignment="1">
      <alignment horizontal="left"/>
    </xf>
    <xf numFmtId="0" fontId="16" fillId="5" borderId="3" xfId="0" applyFont="1" applyFill="1" applyBorder="1"/>
    <xf numFmtId="0" fontId="16" fillId="5" borderId="3" xfId="0" applyFont="1" applyFill="1" applyBorder="1" applyAlignment="1">
      <alignment horizontal="left"/>
    </xf>
    <xf numFmtId="0" fontId="6" fillId="5" borderId="3" xfId="2" applyFont="1" applyFill="1" applyBorder="1" applyAlignment="1">
      <alignment horizontal="left"/>
    </xf>
    <xf numFmtId="0" fontId="6" fillId="5" borderId="3" xfId="2" applyFont="1" applyFill="1" applyBorder="1"/>
    <xf numFmtId="0" fontId="6" fillId="5" borderId="3" xfId="3" applyFont="1" applyFill="1" applyBorder="1" applyAlignment="1">
      <alignment horizontal="left"/>
    </xf>
    <xf numFmtId="0" fontId="0" fillId="0" borderId="0" xfId="0" applyAlignment="1">
      <alignment wrapText="1"/>
    </xf>
    <xf numFmtId="0" fontId="6" fillId="0" borderId="12" xfId="1" applyFont="1" applyFill="1" applyBorder="1"/>
    <xf numFmtId="0" fontId="6" fillId="0" borderId="13" xfId="1" applyFont="1" applyFill="1" applyBorder="1" applyAlignment="1">
      <alignment horizontal="center"/>
    </xf>
    <xf numFmtId="0" fontId="13" fillId="0" borderId="12" xfId="0" applyFont="1" applyFill="1" applyBorder="1" applyAlignment="1"/>
    <xf numFmtId="0" fontId="13" fillId="0" borderId="13" xfId="1" applyFont="1" applyFill="1" applyBorder="1" applyAlignment="1">
      <alignment horizontal="center"/>
    </xf>
    <xf numFmtId="0" fontId="23" fillId="0" borderId="12" xfId="0" applyFont="1" applyFill="1" applyBorder="1"/>
    <xf numFmtId="0" fontId="6" fillId="0" borderId="12" xfId="2" applyFont="1" applyFill="1" applyBorder="1"/>
    <xf numFmtId="0" fontId="6" fillId="0" borderId="13" xfId="2" applyFont="1" applyFill="1" applyBorder="1" applyAlignment="1">
      <alignment horizontal="center"/>
    </xf>
    <xf numFmtId="0" fontId="6" fillId="0" borderId="14" xfId="2" applyFont="1" applyFill="1" applyBorder="1"/>
    <xf numFmtId="0" fontId="6" fillId="0" borderId="15" xfId="2" applyFont="1" applyFill="1" applyBorder="1"/>
    <xf numFmtId="0" fontId="6" fillId="0" borderId="15" xfId="2" applyFont="1" applyFill="1" applyBorder="1" applyAlignment="1">
      <alignment horizontal="center"/>
    </xf>
    <xf numFmtId="0" fontId="6" fillId="0" borderId="16" xfId="2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14" fillId="0" borderId="0" xfId="1" quotePrefix="1" applyFont="1" applyFill="1" applyBorder="1" applyAlignment="1">
      <alignment horizontal="center"/>
    </xf>
    <xf numFmtId="0" fontId="25" fillId="0" borderId="17" xfId="0" applyFont="1" applyFill="1" applyBorder="1" applyAlignment="1">
      <alignment horizontal="left"/>
    </xf>
    <xf numFmtId="0" fontId="25" fillId="7" borderId="7" xfId="0" applyFont="1" applyFill="1" applyBorder="1" applyAlignment="1">
      <alignment horizontal="left"/>
    </xf>
    <xf numFmtId="0" fontId="14" fillId="0" borderId="0" xfId="1" applyFont="1" applyFill="1" applyBorder="1" applyAlignment="1">
      <alignment horizontal="center"/>
    </xf>
    <xf numFmtId="0" fontId="6" fillId="0" borderId="18" xfId="0" applyFont="1" applyFill="1" applyBorder="1" applyAlignment="1">
      <alignment horizontal="left"/>
    </xf>
    <xf numFmtId="0" fontId="25" fillId="0" borderId="8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left"/>
    </xf>
    <xf numFmtId="0" fontId="25" fillId="7" borderId="8" xfId="0" applyFont="1" applyFill="1" applyBorder="1" applyAlignment="1">
      <alignment horizontal="left"/>
    </xf>
    <xf numFmtId="0" fontId="6" fillId="7" borderId="8" xfId="0" applyFont="1" applyFill="1" applyBorder="1" applyAlignment="1">
      <alignment horizontal="center"/>
    </xf>
    <xf numFmtId="0" fontId="29" fillId="4" borderId="3" xfId="0" applyFont="1" applyFill="1" applyBorder="1"/>
    <xf numFmtId="0" fontId="29" fillId="4" borderId="3" xfId="0" applyFont="1" applyFill="1" applyBorder="1" applyAlignment="1">
      <alignment horizontal="left"/>
    </xf>
    <xf numFmtId="0" fontId="29" fillId="5" borderId="3" xfId="0" applyFont="1" applyFill="1" applyBorder="1" applyAlignment="1">
      <alignment horizontal="left"/>
    </xf>
    <xf numFmtId="0" fontId="30" fillId="0" borderId="3" xfId="2" applyFont="1" applyFill="1" applyBorder="1" applyAlignment="1">
      <alignment horizontal="left"/>
    </xf>
    <xf numFmtId="0" fontId="29" fillId="0" borderId="3" xfId="2" applyNumberFormat="1" applyFont="1" applyFill="1" applyBorder="1" applyAlignment="1">
      <alignment horizontal="left"/>
    </xf>
    <xf numFmtId="0" fontId="29" fillId="0" borderId="3" xfId="2" applyFont="1" applyFill="1" applyBorder="1" applyAlignment="1">
      <alignment horizontal="left"/>
    </xf>
    <xf numFmtId="0" fontId="29" fillId="0" borderId="5" xfId="2" applyFont="1" applyFill="1" applyBorder="1" applyAlignment="1">
      <alignment horizontal="left"/>
    </xf>
    <xf numFmtId="0" fontId="29" fillId="0" borderId="0" xfId="2" applyFont="1" applyFill="1" applyBorder="1" applyAlignment="1">
      <alignment horizontal="left"/>
    </xf>
    <xf numFmtId="0" fontId="29" fillId="7" borderId="3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left"/>
    </xf>
    <xf numFmtId="0" fontId="29" fillId="0" borderId="7" xfId="2" applyFont="1" applyFill="1" applyBorder="1" applyAlignment="1">
      <alignment horizontal="left"/>
    </xf>
    <xf numFmtId="0" fontId="29" fillId="0" borderId="8" xfId="2" applyFont="1" applyFill="1" applyBorder="1" applyAlignment="1">
      <alignment horizontal="left"/>
    </xf>
    <xf numFmtId="0" fontId="6" fillId="0" borderId="8" xfId="2" applyFont="1" applyFill="1" applyBorder="1" applyAlignment="1">
      <alignment horizontal="center"/>
    </xf>
    <xf numFmtId="0" fontId="29" fillId="0" borderId="8" xfId="0" applyFont="1" applyFill="1" applyBorder="1" applyAlignment="1">
      <alignment horizontal="left"/>
    </xf>
    <xf numFmtId="0" fontId="6" fillId="0" borderId="7" xfId="2" applyFont="1" applyFill="1" applyBorder="1"/>
    <xf numFmtId="0" fontId="6" fillId="0" borderId="6" xfId="0" applyFont="1" applyBorder="1" applyAlignment="1">
      <alignment horizontal="left"/>
    </xf>
    <xf numFmtId="0" fontId="7" fillId="0" borderId="19" xfId="2" applyFont="1" applyFill="1" applyBorder="1"/>
    <xf numFmtId="0" fontId="6" fillId="0" borderId="20" xfId="2" applyFont="1" applyFill="1" applyBorder="1" applyAlignment="1">
      <alignment horizontal="left"/>
    </xf>
    <xf numFmtId="0" fontId="6" fillId="5" borderId="7" xfId="2" applyFont="1" applyFill="1" applyBorder="1"/>
    <xf numFmtId="0" fontId="6" fillId="5" borderId="6" xfId="3" applyFont="1" applyFill="1" applyBorder="1" applyAlignment="1">
      <alignment horizontal="left"/>
    </xf>
    <xf numFmtId="0" fontId="14" fillId="0" borderId="0" xfId="4" applyFont="1" applyFill="1" applyBorder="1" applyAlignment="1">
      <alignment horizontal="left"/>
    </xf>
    <xf numFmtId="0" fontId="13" fillId="0" borderId="3" xfId="2" applyFont="1" applyFill="1" applyBorder="1" applyAlignment="1">
      <alignment horizontal="left"/>
    </xf>
    <xf numFmtId="0" fontId="6" fillId="0" borderId="9" xfId="1" applyFont="1" applyFill="1" applyBorder="1" applyAlignment="1">
      <alignment vertical="center" wrapText="1"/>
    </xf>
    <xf numFmtId="0" fontId="6" fillId="0" borderId="10" xfId="1" applyFont="1" applyFill="1" applyBorder="1" applyAlignment="1">
      <alignment vertical="center" wrapText="1"/>
    </xf>
    <xf numFmtId="0" fontId="6" fillId="0" borderId="11" xfId="1" applyFont="1" applyFill="1" applyBorder="1" applyAlignment="1">
      <alignment vertical="center" wrapText="1"/>
    </xf>
    <xf numFmtId="0" fontId="28" fillId="0" borderId="12" xfId="3" applyFont="1" applyFill="1" applyBorder="1" applyAlignment="1">
      <alignment vertical="center" wrapText="1"/>
    </xf>
    <xf numFmtId="0" fontId="28" fillId="0" borderId="0" xfId="3" applyFont="1" applyFill="1" applyBorder="1" applyAlignment="1">
      <alignment vertical="center" wrapText="1"/>
    </xf>
    <xf numFmtId="0" fontId="28" fillId="0" borderId="13" xfId="3" applyFont="1" applyFill="1" applyBorder="1" applyAlignment="1">
      <alignment vertical="center" wrapText="1"/>
    </xf>
    <xf numFmtId="0" fontId="5" fillId="0" borderId="0" xfId="4" applyFont="1" applyFill="1" applyBorder="1" applyAlignment="1">
      <alignment horizontal="right" wrapText="1"/>
    </xf>
    <xf numFmtId="0" fontId="8" fillId="0" borderId="1" xfId="4" applyFont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0" fontId="8" fillId="0" borderId="2" xfId="4" applyFont="1" applyBorder="1" applyAlignment="1">
      <alignment horizontal="center"/>
    </xf>
    <xf numFmtId="0" fontId="8" fillId="0" borderId="2" xfId="4" applyFont="1" applyFill="1" applyBorder="1" applyAlignment="1">
      <alignment horizontal="center"/>
    </xf>
    <xf numFmtId="0" fontId="7" fillId="0" borderId="0" xfId="4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2" fontId="11" fillId="0" borderId="0" xfId="4" applyNumberFormat="1" applyFont="1" applyBorder="1" applyAlignment="1">
      <alignment horizontal="right"/>
    </xf>
    <xf numFmtId="2" fontId="11" fillId="0" borderId="0" xfId="0" applyNumberFormat="1" applyFont="1" applyBorder="1" applyAlignment="1">
      <alignment horizontal="right"/>
    </xf>
    <xf numFmtId="0" fontId="19" fillId="0" borderId="0" xfId="4" applyFont="1" applyFill="1" applyBorder="1" applyAlignment="1">
      <alignment horizontal="center" wrapText="1"/>
    </xf>
    <xf numFmtId="0" fontId="19" fillId="0" borderId="0" xfId="4" applyFont="1" applyFill="1" applyBorder="1" applyAlignment="1">
      <alignment horizontal="center" vertical="top" wrapText="1"/>
    </xf>
    <xf numFmtId="0" fontId="25" fillId="0" borderId="0" xfId="4" applyFont="1" applyFill="1" applyBorder="1" applyAlignment="1">
      <alignment horizontal="left" vertical="top" wrapText="1"/>
    </xf>
  </cellXfs>
  <cellStyles count="8">
    <cellStyle name="Hyperlink" xfId="3" builtinId="8"/>
    <cellStyle name="Normal" xfId="0" builtinId="0"/>
    <cellStyle name="Normal 2" xfId="1"/>
    <cellStyle name="Normal 3" xfId="2"/>
    <cellStyle name="Normal 3 2" xfId="4"/>
    <cellStyle name="Normal 3 3" xfId="5"/>
    <cellStyle name="Normal 3 4" xfId="6"/>
    <cellStyle name="Normal 4" xfId="7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117102</xdr:colOff>
      <xdr:row>0</xdr:row>
      <xdr:rowOff>59952</xdr:rowOff>
    </xdr:from>
    <xdr:ext cx="3919024" cy="667512"/>
    <xdr:pic>
      <xdr:nvPicPr>
        <xdr:cNvPr id="2" name="Picture 1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17102" y="59952"/>
          <a:ext cx="3919024" cy="667512"/>
        </a:xfrm>
        <a:prstGeom prst="rect">
          <a:avLst/>
        </a:prstGeom>
      </xdr:spPr>
    </xdr:pic>
    <xdr:clientData/>
  </xdr:oneCellAnchor>
  <xdr:oneCellAnchor>
    <xdr:from>
      <xdr:col>0</xdr:col>
      <xdr:colOff>117102</xdr:colOff>
      <xdr:row>43</xdr:row>
      <xdr:rowOff>59952</xdr:rowOff>
    </xdr:from>
    <xdr:ext cx="3919024" cy="667512"/>
    <xdr:pic>
      <xdr:nvPicPr>
        <xdr:cNvPr id="3" name="Picture 2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17102" y="59952"/>
          <a:ext cx="3919024" cy="6675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72"/>
  <sheetViews>
    <sheetView tabSelected="1" zoomScaleNormal="100" zoomScaleSheetLayoutView="100" workbookViewId="0">
      <selection activeCell="J48" sqref="J48"/>
    </sheetView>
  </sheetViews>
  <sheetFormatPr defaultColWidth="9.140625" defaultRowHeight="18" customHeight="1" x14ac:dyDescent="0.2"/>
  <cols>
    <col min="1" max="1" width="15.85546875" style="12" customWidth="1"/>
    <col min="2" max="3" width="35.7109375" style="12" customWidth="1"/>
    <col min="4" max="6" width="6.28515625" style="13" customWidth="1"/>
    <col min="7" max="7" width="2.140625" style="13" customWidth="1"/>
    <col min="8" max="8" width="15.85546875" style="12" customWidth="1"/>
    <col min="9" max="10" width="35.7109375" style="12" customWidth="1"/>
    <col min="11" max="13" width="6.28515625" style="13" customWidth="1"/>
    <col min="14" max="14" width="6.5703125" style="13" customWidth="1"/>
    <col min="15" max="15" width="2.7109375" style="15" customWidth="1"/>
    <col min="16" max="16" width="3.7109375" style="12" customWidth="1"/>
    <col min="17" max="16384" width="9.140625" style="12"/>
  </cols>
  <sheetData>
    <row r="1" spans="1:17" s="2" customFormat="1" ht="60" customHeight="1" x14ac:dyDescent="0.25">
      <c r="A1" s="1"/>
      <c r="B1" s="1"/>
      <c r="C1" s="155" t="s">
        <v>65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3"/>
      <c r="O1" s="3"/>
      <c r="P1" s="3"/>
      <c r="Q1" s="3"/>
    </row>
    <row r="2" spans="1:17" s="2" customFormat="1" ht="17.100000000000001" customHeight="1" x14ac:dyDescent="0.2">
      <c r="A2" s="4" t="s">
        <v>0</v>
      </c>
      <c r="B2" s="156"/>
      <c r="C2" s="156"/>
      <c r="D2" s="160" t="s">
        <v>26</v>
      </c>
      <c r="E2" s="161"/>
      <c r="F2" s="161"/>
      <c r="G2" s="161"/>
      <c r="H2" s="5"/>
      <c r="I2" s="6" t="s">
        <v>27</v>
      </c>
      <c r="J2" s="157"/>
      <c r="K2" s="157"/>
      <c r="L2" s="157"/>
      <c r="M2" s="157"/>
      <c r="O2" s="7"/>
    </row>
    <row r="3" spans="1:17" s="10" customFormat="1" ht="17.100000000000001" customHeight="1" x14ac:dyDescent="0.2">
      <c r="A3" s="4" t="s">
        <v>28</v>
      </c>
      <c r="B3" s="158"/>
      <c r="C3" s="158"/>
      <c r="D3" s="162" t="s">
        <v>17</v>
      </c>
      <c r="E3" s="163"/>
      <c r="F3" s="163"/>
      <c r="G3" s="163"/>
      <c r="H3" s="9">
        <v>2</v>
      </c>
      <c r="I3" s="6" t="s">
        <v>29</v>
      </c>
      <c r="J3" s="159"/>
      <c r="K3" s="159"/>
      <c r="L3" s="159"/>
      <c r="M3" s="159"/>
    </row>
    <row r="4" spans="1:17" ht="14.25" customHeight="1" x14ac:dyDescent="0.2">
      <c r="A4" s="11"/>
      <c r="E4" s="14"/>
      <c r="G4" s="12"/>
    </row>
    <row r="5" spans="1:17" s="19" customFormat="1" ht="18" customHeight="1" x14ac:dyDescent="0.2">
      <c r="A5" s="78" t="s">
        <v>32</v>
      </c>
      <c r="B5" s="79"/>
      <c r="C5" s="147" t="s">
        <v>86</v>
      </c>
      <c r="D5" s="17" t="s">
        <v>9</v>
      </c>
      <c r="E5" s="17" t="s">
        <v>8</v>
      </c>
      <c r="F5" s="17" t="s">
        <v>18</v>
      </c>
      <c r="G5" s="79"/>
      <c r="H5" s="25" t="s">
        <v>25</v>
      </c>
      <c r="I5" s="21"/>
      <c r="J5" s="147" t="s">
        <v>86</v>
      </c>
      <c r="K5" s="17">
        <f>SUM(K6:K25)</f>
        <v>24</v>
      </c>
      <c r="L5" s="17" t="s">
        <v>8</v>
      </c>
      <c r="M5" s="17" t="s">
        <v>18</v>
      </c>
      <c r="N5" s="18"/>
      <c r="O5" s="16"/>
    </row>
    <row r="6" spans="1:17" s="19" customFormat="1" ht="18" customHeight="1" x14ac:dyDescent="0.2">
      <c r="A6" s="79" t="s">
        <v>2</v>
      </c>
      <c r="B6" s="79" t="s">
        <v>67</v>
      </c>
      <c r="C6" s="20"/>
      <c r="D6" s="53">
        <f>SUM(D7:D8)</f>
        <v>6</v>
      </c>
      <c r="G6" s="18"/>
      <c r="H6" s="56" t="str">
        <f t="shared" ref="H6:K8" si="0">A49</f>
        <v>CM 101</v>
      </c>
      <c r="I6" s="56" t="str">
        <f t="shared" si="0"/>
        <v>Intro to Construction</v>
      </c>
      <c r="J6" s="127"/>
      <c r="K6" s="57">
        <f t="shared" si="0"/>
        <v>1</v>
      </c>
      <c r="L6" s="57"/>
      <c r="M6" s="57"/>
      <c r="N6" s="18"/>
      <c r="O6" s="16"/>
    </row>
    <row r="7" spans="1:17" s="19" customFormat="1" ht="18" customHeight="1" x14ac:dyDescent="0.2">
      <c r="A7" s="49" t="str">
        <f t="shared" ref="A7:D7" si="1">A52</f>
        <v>ENGL 101</v>
      </c>
      <c r="B7" s="49" t="str">
        <f t="shared" si="1"/>
        <v>Composition I (SGR 1)</v>
      </c>
      <c r="C7" s="81"/>
      <c r="D7" s="51">
        <f t="shared" si="1"/>
        <v>3</v>
      </c>
      <c r="E7" s="51"/>
      <c r="F7" s="51"/>
      <c r="G7" s="18"/>
      <c r="H7" s="56" t="str">
        <f t="shared" si="0"/>
        <v>CM 124</v>
      </c>
      <c r="I7" s="56" t="str">
        <f t="shared" si="0"/>
        <v>Construction Graphics</v>
      </c>
      <c r="J7" s="127"/>
      <c r="K7" s="57">
        <f t="shared" si="0"/>
        <v>3</v>
      </c>
      <c r="L7" s="57"/>
      <c r="M7" s="57"/>
      <c r="N7" s="18"/>
      <c r="O7" s="16"/>
    </row>
    <row r="8" spans="1:17" s="19" customFormat="1" ht="18" customHeight="1" x14ac:dyDescent="0.2">
      <c r="A8" s="49" t="str">
        <f t="shared" ref="A8:D8" si="2">H59</f>
        <v>SGR #1</v>
      </c>
      <c r="B8" s="49" t="str">
        <f t="shared" si="2"/>
        <v>Written Communication (SGR #1)</v>
      </c>
      <c r="C8" s="81"/>
      <c r="D8" s="51">
        <f t="shared" si="2"/>
        <v>3</v>
      </c>
      <c r="E8" s="51"/>
      <c r="F8" s="51"/>
      <c r="G8" s="18"/>
      <c r="H8" s="56" t="str">
        <f t="shared" si="0"/>
        <v>CM 130</v>
      </c>
      <c r="I8" s="56" t="s">
        <v>79</v>
      </c>
      <c r="J8" s="127"/>
      <c r="K8" s="57">
        <f t="shared" si="0"/>
        <v>3</v>
      </c>
      <c r="L8" s="57"/>
      <c r="M8" s="57"/>
      <c r="N8" s="18"/>
      <c r="O8" s="16"/>
    </row>
    <row r="9" spans="1:17" s="19" customFormat="1" ht="18" customHeight="1" x14ac:dyDescent="0.2">
      <c r="C9" s="82"/>
      <c r="D9" s="18"/>
      <c r="E9" s="18"/>
      <c r="F9" s="18"/>
      <c r="G9" s="18"/>
      <c r="H9" s="56" t="str">
        <f t="shared" ref="H9:K9" si="3">H49</f>
        <v>CM 216</v>
      </c>
      <c r="I9" s="58" t="s">
        <v>78</v>
      </c>
      <c r="J9" s="128" t="s">
        <v>81</v>
      </c>
      <c r="K9" s="57">
        <f t="shared" si="3"/>
        <v>3</v>
      </c>
      <c r="L9" s="57"/>
      <c r="M9" s="57"/>
      <c r="N9" s="18"/>
      <c r="O9" s="16"/>
    </row>
    <row r="10" spans="1:17" s="19" customFormat="1" ht="18" customHeight="1" x14ac:dyDescent="0.2">
      <c r="A10" s="79" t="s">
        <v>3</v>
      </c>
      <c r="B10" s="21" t="s">
        <v>14</v>
      </c>
      <c r="C10" s="83"/>
      <c r="D10" s="17">
        <f>D11</f>
        <v>3</v>
      </c>
      <c r="E10" s="22"/>
      <c r="F10" s="22"/>
      <c r="G10" s="18"/>
      <c r="H10" s="56" t="str">
        <f t="shared" ref="H10:K10" si="4">H58</f>
        <v>CM 232</v>
      </c>
      <c r="I10" s="58" t="str">
        <f t="shared" si="4"/>
        <v>Cost Estimating</v>
      </c>
      <c r="J10" s="128" t="s">
        <v>82</v>
      </c>
      <c r="K10" s="57">
        <f t="shared" si="4"/>
        <v>3</v>
      </c>
      <c r="L10" s="57"/>
      <c r="M10" s="57"/>
      <c r="N10" s="18"/>
      <c r="O10" s="16"/>
    </row>
    <row r="11" spans="1:17" s="19" customFormat="1" ht="18" customHeight="1" x14ac:dyDescent="0.2">
      <c r="A11" s="49" t="str">
        <f t="shared" ref="A11:D11" si="5">H53</f>
        <v>SPCM 101</v>
      </c>
      <c r="B11" s="50" t="str">
        <f t="shared" si="5"/>
        <v>Fund. Of Speech (SGR #2)</v>
      </c>
      <c r="C11" s="81"/>
      <c r="D11" s="51">
        <f t="shared" si="5"/>
        <v>3</v>
      </c>
      <c r="E11" s="51"/>
      <c r="F11" s="51"/>
      <c r="H11" s="56" t="str">
        <f t="shared" ref="H11:K13" si="6">A60</f>
        <v>CM 235</v>
      </c>
      <c r="I11" s="58" t="str">
        <f t="shared" si="6"/>
        <v>Mech, Electrical, Plumbing Plans &amp; Specs</v>
      </c>
      <c r="J11" s="128"/>
      <c r="K11" s="57">
        <f t="shared" si="6"/>
        <v>3</v>
      </c>
      <c r="L11" s="57"/>
      <c r="M11" s="57"/>
      <c r="N11" s="18"/>
      <c r="O11" s="16"/>
    </row>
    <row r="12" spans="1:17" s="19" customFormat="1" ht="18" customHeight="1" x14ac:dyDescent="0.2">
      <c r="B12" s="16"/>
      <c r="C12" s="82"/>
      <c r="D12" s="18"/>
      <c r="E12" s="18"/>
      <c r="F12" s="18"/>
      <c r="G12" s="18"/>
      <c r="H12" s="56" t="str">
        <f t="shared" si="6"/>
        <v>CM 250</v>
      </c>
      <c r="I12" s="58" t="str">
        <f t="shared" si="6"/>
        <v>Construction Project Mgt I</v>
      </c>
      <c r="J12" s="128"/>
      <c r="K12" s="57">
        <f t="shared" si="6"/>
        <v>2</v>
      </c>
      <c r="L12" s="57"/>
      <c r="M12" s="57"/>
      <c r="N12" s="18"/>
      <c r="O12" s="16"/>
    </row>
    <row r="13" spans="1:17" s="19" customFormat="1" ht="18" customHeight="1" x14ac:dyDescent="0.2">
      <c r="A13" s="79" t="s">
        <v>4</v>
      </c>
      <c r="B13" s="21" t="s">
        <v>68</v>
      </c>
      <c r="C13" s="84"/>
      <c r="D13" s="23">
        <f>SUM(D14:D14)</f>
        <v>3</v>
      </c>
      <c r="E13" s="24"/>
      <c r="F13" s="24"/>
      <c r="G13" s="18"/>
      <c r="H13" s="59" t="str">
        <f t="shared" si="6"/>
        <v>GE 241</v>
      </c>
      <c r="I13" s="60" t="str">
        <f t="shared" si="6"/>
        <v>Applied Mechanics</v>
      </c>
      <c r="J13" s="129" t="s">
        <v>80</v>
      </c>
      <c r="K13" s="57">
        <f t="shared" si="6"/>
        <v>3</v>
      </c>
      <c r="L13" s="61"/>
      <c r="M13" s="61"/>
      <c r="N13" s="18"/>
      <c r="O13" s="16"/>
    </row>
    <row r="14" spans="1:17" s="19" customFormat="1" ht="18" customHeight="1" x14ac:dyDescent="0.2">
      <c r="A14" s="49" t="str">
        <f t="shared" ref="A14:D14" si="7">A54</f>
        <v>PSYC 101</v>
      </c>
      <c r="B14" s="49" t="str">
        <f t="shared" si="7"/>
        <v>General Psychology (SGR #3)</v>
      </c>
      <c r="C14" s="81"/>
      <c r="D14" s="51">
        <f t="shared" si="7"/>
        <v>3</v>
      </c>
      <c r="E14" s="51"/>
      <c r="F14" s="51"/>
      <c r="G14" s="18"/>
      <c r="H14" s="59" t="str">
        <f t="shared" ref="H14:K14" si="8">H61</f>
        <v>GE 265</v>
      </c>
      <c r="I14" s="60" t="str">
        <f t="shared" si="8"/>
        <v>Industrial Safety</v>
      </c>
      <c r="J14" s="129" t="s">
        <v>33</v>
      </c>
      <c r="K14" s="57">
        <f t="shared" si="8"/>
        <v>3</v>
      </c>
      <c r="L14" s="61"/>
      <c r="M14" s="61"/>
      <c r="N14" s="18"/>
      <c r="O14" s="16"/>
    </row>
    <row r="15" spans="1:17" s="19" customFormat="1" ht="18" customHeight="1" x14ac:dyDescent="0.2">
      <c r="B15" s="16"/>
      <c r="C15" s="82"/>
      <c r="D15" s="18"/>
      <c r="E15" s="18"/>
      <c r="F15" s="18"/>
      <c r="G15" s="18"/>
      <c r="H15" s="54"/>
      <c r="I15" s="65"/>
      <c r="J15" s="88"/>
      <c r="K15" s="55"/>
      <c r="L15" s="55"/>
      <c r="M15" s="55"/>
      <c r="N15" s="18"/>
      <c r="O15" s="16"/>
    </row>
    <row r="16" spans="1:17" s="19" customFormat="1" ht="18" customHeight="1" x14ac:dyDescent="0.2">
      <c r="A16" s="79" t="s">
        <v>5</v>
      </c>
      <c r="B16" s="21" t="s">
        <v>69</v>
      </c>
      <c r="C16" s="84"/>
      <c r="D16" s="23">
        <f>SUM(D17:D17)</f>
        <v>3</v>
      </c>
      <c r="E16" s="24"/>
      <c r="F16" s="24"/>
      <c r="G16" s="18"/>
      <c r="H16" s="54"/>
      <c r="I16" s="65"/>
      <c r="J16" s="88"/>
      <c r="K16" s="55"/>
      <c r="L16" s="55"/>
      <c r="M16" s="55"/>
      <c r="N16" s="18"/>
      <c r="O16" s="16"/>
    </row>
    <row r="17" spans="1:21" s="19" customFormat="1" ht="18" customHeight="1" x14ac:dyDescent="0.2">
      <c r="A17" s="52" t="str">
        <f t="shared" ref="A17:D17" si="9">H50</f>
        <v>HIST 121</v>
      </c>
      <c r="B17" s="52" t="str">
        <f t="shared" si="9"/>
        <v>Western Civilization (SGR #4)</v>
      </c>
      <c r="C17" s="81"/>
      <c r="D17" s="51">
        <f t="shared" si="9"/>
        <v>3</v>
      </c>
      <c r="E17" s="51"/>
      <c r="F17" s="51"/>
      <c r="G17" s="18"/>
      <c r="H17" s="54"/>
      <c r="I17" s="65"/>
      <c r="J17" s="88"/>
      <c r="K17" s="55"/>
      <c r="L17" s="55"/>
      <c r="M17" s="55"/>
      <c r="N17" s="18"/>
      <c r="O17" s="16"/>
    </row>
    <row r="18" spans="1:21" s="19" customFormat="1" ht="18" customHeight="1" x14ac:dyDescent="0.2">
      <c r="B18" s="16"/>
      <c r="C18" s="82"/>
      <c r="D18" s="18"/>
      <c r="E18" s="18"/>
      <c r="F18" s="18"/>
      <c r="G18" s="18"/>
      <c r="H18" s="54"/>
      <c r="I18" s="65"/>
      <c r="J18" s="88"/>
      <c r="K18" s="55"/>
      <c r="L18" s="55"/>
      <c r="M18" s="55"/>
      <c r="N18" s="18"/>
      <c r="O18" s="16"/>
    </row>
    <row r="19" spans="1:21" s="19" customFormat="1" ht="18" customHeight="1" x14ac:dyDescent="0.2">
      <c r="A19" s="79" t="s">
        <v>6</v>
      </c>
      <c r="B19" s="21" t="s">
        <v>15</v>
      </c>
      <c r="C19" s="83"/>
      <c r="D19" s="17">
        <f>SUM(D20)</f>
        <v>3</v>
      </c>
      <c r="E19" s="22"/>
      <c r="F19" s="22"/>
      <c r="G19" s="18"/>
      <c r="H19" s="54"/>
      <c r="I19" s="65"/>
      <c r="J19" s="88"/>
      <c r="K19" s="55"/>
      <c r="L19" s="55"/>
      <c r="M19" s="55"/>
      <c r="N19" s="18"/>
      <c r="O19" s="16"/>
    </row>
    <row r="20" spans="1:21" s="19" customFormat="1" ht="18" customHeight="1" x14ac:dyDescent="0.2">
      <c r="A20" s="49" t="str">
        <f t="shared" ref="A20:D20" si="10">A53</f>
        <v>MATH 103*</v>
      </c>
      <c r="B20" s="49" t="str">
        <f t="shared" si="10"/>
        <v>Quanitative Analysis (SGR 5)</v>
      </c>
      <c r="C20" s="81"/>
      <c r="D20" s="51">
        <f t="shared" si="10"/>
        <v>3</v>
      </c>
      <c r="E20" s="51"/>
      <c r="F20" s="51"/>
      <c r="G20" s="18"/>
      <c r="H20" s="54"/>
      <c r="I20" s="65"/>
      <c r="J20" s="88"/>
      <c r="K20" s="55"/>
      <c r="L20" s="55"/>
      <c r="M20" s="55"/>
      <c r="N20" s="18"/>
      <c r="O20" s="16"/>
    </row>
    <row r="21" spans="1:21" s="19" customFormat="1" ht="18" customHeight="1" x14ac:dyDescent="0.2">
      <c r="B21" s="16"/>
      <c r="C21" s="82"/>
      <c r="D21" s="18"/>
      <c r="E21" s="18"/>
      <c r="F21" s="18"/>
      <c r="G21" s="18"/>
      <c r="H21" s="54"/>
      <c r="I21" s="65"/>
      <c r="J21" s="88"/>
      <c r="K21" s="55"/>
      <c r="L21" s="55"/>
      <c r="M21" s="55"/>
      <c r="N21" s="18"/>
      <c r="O21" s="16"/>
    </row>
    <row r="22" spans="1:21" s="19" customFormat="1" ht="18" customHeight="1" x14ac:dyDescent="0.2">
      <c r="A22" s="79" t="s">
        <v>7</v>
      </c>
      <c r="B22" s="21" t="s">
        <v>72</v>
      </c>
      <c r="C22" s="83"/>
      <c r="D22" s="17">
        <f>SUM(D23:D24)</f>
        <v>7</v>
      </c>
      <c r="E22" s="22"/>
      <c r="F22" s="22"/>
      <c r="G22" s="18"/>
      <c r="H22" s="54"/>
      <c r="I22" s="65"/>
      <c r="J22" s="88"/>
      <c r="K22" s="55"/>
      <c r="L22" s="55"/>
      <c r="M22" s="55"/>
      <c r="N22" s="18"/>
      <c r="O22" s="16"/>
    </row>
    <row r="23" spans="1:21" s="19" customFormat="1" ht="18" customHeight="1" x14ac:dyDescent="0.2">
      <c r="A23" s="46" t="str">
        <f t="shared" ref="A23:D23" si="11">H52</f>
        <v>SGR #6</v>
      </c>
      <c r="B23" s="47" t="str">
        <f t="shared" si="11"/>
        <v>Natural Sciences (SGR #6)</v>
      </c>
      <c r="C23" s="85"/>
      <c r="D23" s="48">
        <f t="shared" si="11"/>
        <v>3</v>
      </c>
      <c r="E23" s="48"/>
      <c r="F23" s="48"/>
      <c r="G23" s="18"/>
      <c r="H23" s="54"/>
      <c r="I23" s="65"/>
      <c r="J23" s="88"/>
      <c r="K23" s="55"/>
      <c r="L23" s="55"/>
      <c r="M23" s="55"/>
      <c r="N23" s="18"/>
      <c r="O23" s="16"/>
    </row>
    <row r="24" spans="1:21" s="19" customFormat="1" ht="18" customHeight="1" x14ac:dyDescent="0.2">
      <c r="A24" s="46" t="str">
        <f t="shared" ref="A24:D24" si="12">A59</f>
        <v>CHEM 106/L</v>
      </c>
      <c r="B24" s="46" t="str">
        <f t="shared" si="12"/>
        <v>Survey of Chemistry &amp; Lab (SGR 6)</v>
      </c>
      <c r="C24" s="85"/>
      <c r="D24" s="48">
        <f t="shared" si="12"/>
        <v>4</v>
      </c>
      <c r="E24" s="48"/>
      <c r="F24" s="48"/>
      <c r="G24" s="18"/>
      <c r="H24" s="54"/>
      <c r="I24" s="65"/>
      <c r="J24" s="118"/>
      <c r="K24" s="115"/>
      <c r="L24" s="115"/>
      <c r="M24" s="115"/>
      <c r="N24" s="18"/>
      <c r="O24" s="16"/>
    </row>
    <row r="25" spans="1:21" s="19" customFormat="1" ht="18" customHeight="1" x14ac:dyDescent="0.2">
      <c r="G25" s="18"/>
      <c r="H25" s="54"/>
      <c r="I25" s="121"/>
      <c r="J25" s="122"/>
      <c r="K25" s="123"/>
      <c r="L25" s="123"/>
      <c r="M25" s="123"/>
      <c r="N25" s="18"/>
      <c r="O25" s="16"/>
    </row>
    <row r="26" spans="1:21" s="19" customFormat="1" ht="18" customHeight="1" x14ac:dyDescent="0.2">
      <c r="A26" s="77" t="s">
        <v>30</v>
      </c>
      <c r="B26" s="18"/>
      <c r="C26" s="18"/>
      <c r="D26" s="67"/>
      <c r="E26" s="18"/>
      <c r="F26" s="18"/>
      <c r="G26" s="18"/>
      <c r="H26" s="78" t="s">
        <v>19</v>
      </c>
      <c r="I26" s="79"/>
      <c r="J26" s="86"/>
      <c r="K26" s="117">
        <f>SUM(K27:K31)</f>
        <v>11</v>
      </c>
      <c r="L26" s="120"/>
      <c r="M26" s="27"/>
      <c r="N26" s="18"/>
      <c r="O26" s="16"/>
    </row>
    <row r="27" spans="1:21" s="19" customFormat="1" ht="18" customHeight="1" x14ac:dyDescent="0.2">
      <c r="A27" s="149"/>
      <c r="B27" s="150"/>
      <c r="C27" s="150"/>
      <c r="D27" s="150"/>
      <c r="E27" s="150"/>
      <c r="F27" s="151"/>
      <c r="G27" s="18"/>
      <c r="H27" s="62" t="str">
        <f t="shared" ref="H27:K27" si="13">A58</f>
        <v>ACCT 210</v>
      </c>
      <c r="I27" s="124" t="str">
        <f t="shared" si="13"/>
        <v>Principles of Accounting</v>
      </c>
      <c r="J27" s="125" t="s">
        <v>33</v>
      </c>
      <c r="K27" s="126">
        <f t="shared" si="13"/>
        <v>3</v>
      </c>
      <c r="L27" s="126"/>
      <c r="M27" s="126"/>
      <c r="N27" s="18"/>
      <c r="O27" s="16"/>
      <c r="S27" s="20"/>
      <c r="T27" s="20"/>
      <c r="U27" s="20"/>
    </row>
    <row r="28" spans="1:21" s="19" customFormat="1" ht="18" customHeight="1" x14ac:dyDescent="0.2">
      <c r="A28" s="152"/>
      <c r="B28" s="153"/>
      <c r="C28" s="153"/>
      <c r="D28" s="153"/>
      <c r="E28" s="153"/>
      <c r="F28" s="154"/>
      <c r="G28" s="18"/>
      <c r="H28" s="62" t="str">
        <f t="shared" ref="H28:K28" si="14">H62</f>
        <v>Elective</v>
      </c>
      <c r="I28" s="63" t="str">
        <f t="shared" si="14"/>
        <v>Elective</v>
      </c>
      <c r="J28" s="119" t="s">
        <v>33</v>
      </c>
      <c r="K28" s="116">
        <f t="shared" si="14"/>
        <v>2</v>
      </c>
      <c r="L28" s="116"/>
      <c r="M28" s="116"/>
      <c r="N28" s="18"/>
      <c r="O28" s="16"/>
    </row>
    <row r="29" spans="1:21" s="19" customFormat="1" ht="18" customHeight="1" x14ac:dyDescent="0.2">
      <c r="A29" s="104"/>
      <c r="B29" s="26"/>
      <c r="C29" s="26"/>
      <c r="D29" s="27"/>
      <c r="E29" s="27"/>
      <c r="F29" s="105"/>
      <c r="G29" s="18"/>
      <c r="H29" s="54" t="str">
        <f t="shared" ref="H29:K29" si="15">H60</f>
        <v>GE 231</v>
      </c>
      <c r="I29" s="63" t="str">
        <f t="shared" si="15"/>
        <v>Technology, Society, and Ethics</v>
      </c>
      <c r="J29" s="87" t="s">
        <v>33</v>
      </c>
      <c r="K29" s="64">
        <f t="shared" si="15"/>
        <v>3</v>
      </c>
      <c r="L29" s="55"/>
      <c r="M29" s="55"/>
      <c r="N29" s="18"/>
      <c r="O29" s="16"/>
    </row>
    <row r="30" spans="1:21" s="19" customFormat="1" ht="18" customHeight="1" x14ac:dyDescent="0.2">
      <c r="A30" s="104"/>
      <c r="B30" s="26"/>
      <c r="C30" s="26"/>
      <c r="D30" s="27"/>
      <c r="E30" s="27"/>
      <c r="F30" s="105"/>
      <c r="G30" s="18"/>
      <c r="H30" s="54" t="str">
        <f t="shared" ref="H30:K30" si="16">H51</f>
        <v>MNET 243</v>
      </c>
      <c r="I30" s="63" t="s">
        <v>83</v>
      </c>
      <c r="J30" s="87" t="s">
        <v>84</v>
      </c>
      <c r="K30" s="64">
        <f t="shared" si="16"/>
        <v>3</v>
      </c>
      <c r="L30" s="55"/>
      <c r="M30" s="55"/>
      <c r="N30" s="18"/>
      <c r="O30" s="16"/>
    </row>
    <row r="31" spans="1:21" s="19" customFormat="1" ht="18" customHeight="1" x14ac:dyDescent="0.2">
      <c r="A31" s="106"/>
      <c r="B31" s="21"/>
      <c r="C31" s="80"/>
      <c r="D31" s="28"/>
      <c r="E31" s="28"/>
      <c r="F31" s="107"/>
      <c r="G31" s="18"/>
      <c r="H31" s="54"/>
      <c r="I31" s="63"/>
      <c r="J31" s="87"/>
      <c r="K31" s="64"/>
      <c r="L31" s="55"/>
      <c r="M31" s="55"/>
      <c r="N31" s="18"/>
      <c r="O31" s="16"/>
    </row>
    <row r="32" spans="1:21" s="19" customFormat="1" ht="18" customHeight="1" x14ac:dyDescent="0.2">
      <c r="A32" s="104"/>
      <c r="B32" s="26"/>
      <c r="C32" s="26"/>
      <c r="D32" s="27"/>
      <c r="E32" s="27"/>
      <c r="F32" s="105"/>
      <c r="G32" s="18"/>
      <c r="H32" s="54"/>
      <c r="I32" s="63"/>
      <c r="J32" s="87"/>
      <c r="K32" s="64"/>
      <c r="L32" s="55"/>
      <c r="M32" s="55"/>
      <c r="N32" s="18"/>
      <c r="O32" s="16"/>
    </row>
    <row r="33" spans="1:17" s="19" customFormat="1" ht="18" customHeight="1" x14ac:dyDescent="0.2">
      <c r="A33" s="108"/>
      <c r="B33" s="66"/>
      <c r="C33" s="29"/>
      <c r="D33" s="28"/>
      <c r="E33" s="28"/>
      <c r="F33" s="107"/>
      <c r="G33" s="18"/>
      <c r="H33" s="54"/>
      <c r="I33" s="63"/>
      <c r="J33" s="87"/>
      <c r="K33" s="64"/>
      <c r="L33" s="55"/>
      <c r="M33" s="55"/>
      <c r="N33" s="18"/>
      <c r="O33" s="16"/>
    </row>
    <row r="34" spans="1:17" s="19" customFormat="1" ht="18" customHeight="1" x14ac:dyDescent="0.2">
      <c r="A34" s="104"/>
      <c r="B34" s="26"/>
      <c r="C34" s="26"/>
      <c r="D34" s="27"/>
      <c r="E34" s="27"/>
      <c r="F34" s="105"/>
      <c r="G34" s="18"/>
      <c r="H34" s="54"/>
      <c r="I34" s="63"/>
      <c r="J34" s="87"/>
      <c r="K34" s="64"/>
      <c r="L34" s="55"/>
      <c r="M34" s="55"/>
      <c r="N34" s="18"/>
      <c r="O34" s="16"/>
    </row>
    <row r="35" spans="1:17" s="19" customFormat="1" ht="18" customHeight="1" x14ac:dyDescent="0.2">
      <c r="A35" s="104"/>
      <c r="B35" s="26"/>
      <c r="C35" s="26"/>
      <c r="D35" s="27"/>
      <c r="E35" s="27"/>
      <c r="F35" s="105"/>
      <c r="G35" s="18"/>
      <c r="H35" s="54"/>
      <c r="I35" s="63"/>
      <c r="J35" s="87"/>
      <c r="K35" s="64"/>
      <c r="L35" s="55"/>
      <c r="M35" s="55"/>
      <c r="N35" s="18"/>
      <c r="O35" s="16"/>
    </row>
    <row r="36" spans="1:17" s="19" customFormat="1" ht="18" customHeight="1" x14ac:dyDescent="0.2">
      <c r="A36" s="108"/>
      <c r="B36" s="66"/>
      <c r="C36" s="29"/>
      <c r="D36" s="28"/>
      <c r="E36" s="28"/>
      <c r="F36" s="107"/>
      <c r="G36" s="18"/>
      <c r="H36" s="62"/>
      <c r="I36" s="63"/>
      <c r="J36" s="87"/>
      <c r="K36" s="64"/>
      <c r="L36" s="64"/>
      <c r="M36" s="64"/>
      <c r="N36" s="18"/>
      <c r="O36" s="16"/>
    </row>
    <row r="37" spans="1:17" s="19" customFormat="1" ht="18" customHeight="1" x14ac:dyDescent="0.2">
      <c r="A37" s="104"/>
      <c r="B37" s="26"/>
      <c r="C37" s="26"/>
      <c r="D37" s="27"/>
      <c r="E37" s="27"/>
      <c r="F37" s="105"/>
      <c r="G37" s="18"/>
      <c r="H37" s="62"/>
      <c r="I37" s="63"/>
      <c r="J37" s="87"/>
      <c r="K37" s="64"/>
      <c r="L37" s="64"/>
      <c r="M37" s="64"/>
      <c r="N37" s="18"/>
      <c r="O37" s="16"/>
    </row>
    <row r="38" spans="1:17" s="19" customFormat="1" ht="18" customHeight="1" x14ac:dyDescent="0.2">
      <c r="A38" s="109"/>
      <c r="B38" s="12"/>
      <c r="C38" s="12"/>
      <c r="D38" s="13"/>
      <c r="E38" s="13"/>
      <c r="F38" s="110"/>
      <c r="G38" s="18"/>
      <c r="H38" s="54"/>
      <c r="I38" s="63"/>
      <c r="J38" s="87"/>
      <c r="K38" s="64"/>
      <c r="L38" s="55"/>
      <c r="M38" s="55"/>
      <c r="N38" s="18"/>
      <c r="O38" s="16"/>
    </row>
    <row r="39" spans="1:17" ht="18" customHeight="1" x14ac:dyDescent="0.2">
      <c r="A39" s="109"/>
      <c r="F39" s="110"/>
      <c r="H39" s="54"/>
      <c r="I39" s="65"/>
      <c r="J39" s="88"/>
      <c r="K39" s="55"/>
      <c r="L39" s="55"/>
      <c r="M39" s="55"/>
    </row>
    <row r="40" spans="1:17" ht="18" customHeight="1" x14ac:dyDescent="0.2">
      <c r="A40" s="111"/>
      <c r="B40" s="112"/>
      <c r="C40" s="112"/>
      <c r="D40" s="113"/>
      <c r="E40" s="113"/>
      <c r="F40" s="114"/>
      <c r="H40" s="54"/>
      <c r="I40" s="65"/>
      <c r="J40" s="88"/>
      <c r="K40" s="55"/>
      <c r="L40" s="55"/>
      <c r="M40" s="55"/>
    </row>
    <row r="41" spans="1:17" ht="18" customHeight="1" x14ac:dyDescent="0.2">
      <c r="J41" s="13" t="s">
        <v>16</v>
      </c>
      <c r="K41" s="13">
        <f>SUM(D6,D10,D13,D16,D19,D22,D28,D31,K5,K26)</f>
        <v>60</v>
      </c>
    </row>
    <row r="42" spans="1:17" ht="18" customHeight="1" x14ac:dyDescent="0.2">
      <c r="A42" s="164" t="s">
        <v>31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</row>
    <row r="43" spans="1:17" ht="18" customHeight="1" x14ac:dyDescent="0.25">
      <c r="A43" s="103"/>
      <c r="B43" s="103"/>
      <c r="C43" s="103"/>
      <c r="D43" s="91"/>
      <c r="E43" s="91"/>
      <c r="F43" s="91"/>
      <c r="G43" s="91"/>
      <c r="H43" s="91"/>
      <c r="I43" s="91"/>
      <c r="J43" s="91"/>
      <c r="K43" s="91"/>
      <c r="L43" s="91"/>
      <c r="M43" s="91"/>
    </row>
    <row r="44" spans="1:17" s="30" customFormat="1" ht="57" customHeight="1" x14ac:dyDescent="0.25">
      <c r="A44" s="1"/>
      <c r="B44" s="1"/>
      <c r="C44" s="155" t="s">
        <v>64</v>
      </c>
      <c r="D44" s="155"/>
      <c r="E44" s="155"/>
      <c r="F44" s="155"/>
      <c r="G44" s="155"/>
      <c r="H44" s="155"/>
      <c r="I44" s="155"/>
      <c r="J44" s="155"/>
      <c r="K44" s="155"/>
      <c r="L44" s="155"/>
      <c r="M44" s="155"/>
    </row>
    <row r="45" spans="1:17" s="2" customFormat="1" ht="18" customHeight="1" x14ac:dyDescent="0.25">
      <c r="A45" s="4" t="s">
        <v>0</v>
      </c>
      <c r="B45" s="156"/>
      <c r="C45" s="156"/>
      <c r="D45" s="160" t="s">
        <v>26</v>
      </c>
      <c r="E45" s="160"/>
      <c r="F45" s="160"/>
      <c r="G45" s="160"/>
      <c r="H45" s="5"/>
      <c r="I45" s="6" t="s">
        <v>27</v>
      </c>
      <c r="J45" s="157"/>
      <c r="K45" s="157"/>
      <c r="L45" s="157"/>
      <c r="M45" s="157"/>
      <c r="N45" s="3"/>
      <c r="O45" s="3"/>
      <c r="P45" s="3"/>
      <c r="Q45" s="3"/>
    </row>
    <row r="46" spans="1:17" s="2" customFormat="1" ht="18" customHeight="1" x14ac:dyDescent="0.2">
      <c r="A46" s="4" t="s">
        <v>28</v>
      </c>
      <c r="B46" s="158"/>
      <c r="C46" s="158"/>
      <c r="D46" s="162" t="s">
        <v>17</v>
      </c>
      <c r="E46" s="162"/>
      <c r="F46" s="162"/>
      <c r="G46" s="162"/>
      <c r="H46" s="9">
        <v>2</v>
      </c>
      <c r="I46" s="6" t="s">
        <v>29</v>
      </c>
      <c r="J46" s="159"/>
      <c r="K46" s="159"/>
      <c r="L46" s="159"/>
      <c r="M46" s="159"/>
      <c r="O46" s="7"/>
    </row>
    <row r="47" spans="1:17" s="10" customFormat="1" ht="17.100000000000001" customHeight="1" x14ac:dyDescent="0.2">
      <c r="A47" s="31"/>
      <c r="B47" s="32"/>
      <c r="C47" s="32"/>
      <c r="D47" s="32"/>
      <c r="E47" s="32"/>
      <c r="F47" s="31"/>
      <c r="G47" s="8"/>
      <c r="H47" s="31"/>
      <c r="I47" s="32"/>
      <c r="J47" s="32"/>
      <c r="K47" s="32"/>
      <c r="L47" s="32"/>
      <c r="M47" s="33"/>
    </row>
    <row r="48" spans="1:17" ht="18" customHeight="1" x14ac:dyDescent="0.2">
      <c r="A48" s="69" t="s">
        <v>21</v>
      </c>
      <c r="B48" s="70"/>
      <c r="C48" s="148" t="s">
        <v>88</v>
      </c>
      <c r="D48" s="71" t="s">
        <v>9</v>
      </c>
      <c r="E48" s="71" t="s">
        <v>8</v>
      </c>
      <c r="F48" s="71" t="s">
        <v>18</v>
      </c>
      <c r="G48" s="31"/>
      <c r="H48" s="69" t="s">
        <v>22</v>
      </c>
      <c r="I48" s="73"/>
      <c r="J48" s="148" t="s">
        <v>88</v>
      </c>
      <c r="K48" s="71" t="s">
        <v>9</v>
      </c>
      <c r="L48" s="71" t="s">
        <v>8</v>
      </c>
      <c r="M48" s="71" t="s">
        <v>18</v>
      </c>
      <c r="N48" s="34"/>
    </row>
    <row r="49" spans="1:14" ht="18" customHeight="1" x14ac:dyDescent="0.2">
      <c r="A49" s="98" t="s">
        <v>34</v>
      </c>
      <c r="B49" s="99" t="s">
        <v>35</v>
      </c>
      <c r="C49" s="130"/>
      <c r="D49" s="35">
        <v>1</v>
      </c>
      <c r="E49" s="35"/>
      <c r="F49" s="35"/>
      <c r="G49" s="34"/>
      <c r="H49" s="98" t="s">
        <v>45</v>
      </c>
      <c r="I49" s="58" t="s">
        <v>78</v>
      </c>
      <c r="J49" s="136" t="s">
        <v>85</v>
      </c>
      <c r="K49" s="35">
        <v>3</v>
      </c>
      <c r="L49" s="35"/>
      <c r="M49" s="35"/>
      <c r="N49" s="14"/>
    </row>
    <row r="50" spans="1:14" ht="18" customHeight="1" x14ac:dyDescent="0.2">
      <c r="A50" s="100" t="s">
        <v>36</v>
      </c>
      <c r="B50" s="100" t="s">
        <v>37</v>
      </c>
      <c r="C50" s="131"/>
      <c r="D50" s="35">
        <v>3</v>
      </c>
      <c r="E50" s="35"/>
      <c r="F50" s="35"/>
      <c r="H50" s="96" t="s">
        <v>46</v>
      </c>
      <c r="I50" s="96" t="s">
        <v>47</v>
      </c>
      <c r="J50" s="132"/>
      <c r="K50" s="35">
        <v>3</v>
      </c>
      <c r="L50" s="35"/>
      <c r="M50" s="35"/>
    </row>
    <row r="51" spans="1:14" ht="18" customHeight="1" x14ac:dyDescent="0.2">
      <c r="A51" s="98" t="s">
        <v>38</v>
      </c>
      <c r="B51" s="99" t="s">
        <v>39</v>
      </c>
      <c r="C51" s="130"/>
      <c r="D51" s="35">
        <v>3</v>
      </c>
      <c r="E51" s="35"/>
      <c r="F51" s="35"/>
      <c r="H51" s="72" t="s">
        <v>48</v>
      </c>
      <c r="I51" s="63" t="s">
        <v>83</v>
      </c>
      <c r="J51" s="135" t="s">
        <v>84</v>
      </c>
      <c r="K51" s="35">
        <v>3</v>
      </c>
      <c r="L51" s="35"/>
      <c r="M51" s="35"/>
    </row>
    <row r="52" spans="1:14" ht="18" customHeight="1" x14ac:dyDescent="0.2">
      <c r="A52" s="96" t="s">
        <v>12</v>
      </c>
      <c r="B52" s="96" t="s">
        <v>13</v>
      </c>
      <c r="C52" s="130"/>
      <c r="D52" s="35">
        <v>3</v>
      </c>
      <c r="E52" s="35"/>
      <c r="F52" s="35"/>
      <c r="H52" s="96" t="s">
        <v>20</v>
      </c>
      <c r="I52" s="96" t="s">
        <v>49</v>
      </c>
      <c r="J52" s="132"/>
      <c r="K52" s="35">
        <v>3</v>
      </c>
      <c r="L52" s="35"/>
      <c r="M52" s="35"/>
    </row>
    <row r="53" spans="1:14" ht="18" customHeight="1" x14ac:dyDescent="0.2">
      <c r="A53" s="52" t="s">
        <v>41</v>
      </c>
      <c r="B53" s="93" t="s">
        <v>42</v>
      </c>
      <c r="C53" s="132" t="s">
        <v>33</v>
      </c>
      <c r="D53" s="35">
        <v>3</v>
      </c>
      <c r="E53" s="35"/>
      <c r="F53" s="35"/>
      <c r="H53" s="96" t="s">
        <v>11</v>
      </c>
      <c r="I53" s="96" t="s">
        <v>63</v>
      </c>
      <c r="J53" s="132"/>
      <c r="K53" s="35">
        <v>3</v>
      </c>
      <c r="L53" s="35"/>
      <c r="M53" s="35"/>
    </row>
    <row r="54" spans="1:14" ht="18" customHeight="1" x14ac:dyDescent="0.2">
      <c r="A54" s="94" t="s">
        <v>61</v>
      </c>
      <c r="B54" s="95" t="s">
        <v>62</v>
      </c>
      <c r="C54" s="132"/>
      <c r="D54" s="35">
        <v>3</v>
      </c>
      <c r="E54" s="35"/>
      <c r="F54" s="35"/>
      <c r="I54" s="15"/>
      <c r="J54" s="134"/>
      <c r="K54" s="68">
        <f>SUM(K49:K53)</f>
        <v>15</v>
      </c>
    </row>
    <row r="55" spans="1:14" ht="18" customHeight="1" x14ac:dyDescent="0.2">
      <c r="B55" s="15"/>
      <c r="C55" s="133"/>
      <c r="D55" s="35">
        <f>SUM(D49:D54)</f>
        <v>16</v>
      </c>
      <c r="I55" s="15"/>
      <c r="J55" s="134"/>
    </row>
    <row r="56" spans="1:14" ht="18" customHeight="1" x14ac:dyDescent="0.2">
      <c r="B56" s="15"/>
      <c r="C56" s="134"/>
      <c r="I56" s="15"/>
      <c r="J56" s="134"/>
    </row>
    <row r="57" spans="1:14" ht="18" customHeight="1" x14ac:dyDescent="0.2">
      <c r="A57" s="143" t="s">
        <v>23</v>
      </c>
      <c r="B57" s="144"/>
      <c r="C57" s="134"/>
      <c r="H57" s="143" t="s">
        <v>24</v>
      </c>
      <c r="I57" s="144"/>
      <c r="J57" s="134"/>
    </row>
    <row r="58" spans="1:14" ht="18" customHeight="1" x14ac:dyDescent="0.2">
      <c r="A58" s="141" t="s">
        <v>50</v>
      </c>
      <c r="B58" s="142" t="s">
        <v>51</v>
      </c>
      <c r="C58" s="138"/>
      <c r="D58" s="139">
        <v>3</v>
      </c>
      <c r="E58" s="139"/>
      <c r="F58" s="139"/>
      <c r="H58" s="145" t="s">
        <v>57</v>
      </c>
      <c r="I58" s="146" t="s">
        <v>58</v>
      </c>
      <c r="J58" s="140" t="s">
        <v>82</v>
      </c>
      <c r="K58" s="139">
        <v>3</v>
      </c>
      <c r="L58" s="139"/>
      <c r="M58" s="139"/>
    </row>
    <row r="59" spans="1:14" ht="18" customHeight="1" x14ac:dyDescent="0.2">
      <c r="A59" s="96" t="s">
        <v>70</v>
      </c>
      <c r="B59" s="96" t="s">
        <v>71</v>
      </c>
      <c r="C59" s="137" t="s">
        <v>87</v>
      </c>
      <c r="D59" s="68">
        <v>4</v>
      </c>
      <c r="E59" s="68"/>
      <c r="F59" s="68"/>
      <c r="H59" s="94" t="s">
        <v>77</v>
      </c>
      <c r="I59" s="97" t="s">
        <v>75</v>
      </c>
      <c r="J59" s="137"/>
      <c r="K59" s="68">
        <v>3</v>
      </c>
      <c r="L59" s="68"/>
      <c r="M59" s="68"/>
      <c r="N59" s="12"/>
    </row>
    <row r="60" spans="1:14" ht="18" customHeight="1" x14ac:dyDescent="0.2">
      <c r="A60" s="100" t="s">
        <v>52</v>
      </c>
      <c r="B60" s="100" t="s">
        <v>73</v>
      </c>
      <c r="C60" s="132"/>
      <c r="D60" s="35">
        <v>3</v>
      </c>
      <c r="E60" s="35"/>
      <c r="F60" s="35"/>
      <c r="H60" s="70" t="s">
        <v>74</v>
      </c>
      <c r="I60" s="74" t="s">
        <v>76</v>
      </c>
      <c r="J60" s="132"/>
      <c r="K60" s="35">
        <v>3</v>
      </c>
      <c r="L60" s="35"/>
      <c r="M60" s="35"/>
    </row>
    <row r="61" spans="1:14" ht="18" customHeight="1" x14ac:dyDescent="0.2">
      <c r="A61" s="98" t="s">
        <v>53</v>
      </c>
      <c r="B61" s="99" t="s">
        <v>54</v>
      </c>
      <c r="C61" s="132" t="s">
        <v>33</v>
      </c>
      <c r="D61" s="35">
        <v>2</v>
      </c>
      <c r="E61" s="35"/>
      <c r="F61" s="35"/>
      <c r="H61" s="101" t="s">
        <v>59</v>
      </c>
      <c r="I61" s="102" t="s">
        <v>60</v>
      </c>
      <c r="J61" s="132"/>
      <c r="K61" s="35">
        <v>3</v>
      </c>
      <c r="L61" s="35"/>
      <c r="M61" s="35"/>
    </row>
    <row r="62" spans="1:14" ht="18" customHeight="1" x14ac:dyDescent="0.2">
      <c r="A62" s="98" t="s">
        <v>55</v>
      </c>
      <c r="B62" s="99" t="s">
        <v>56</v>
      </c>
      <c r="C62" s="136" t="s">
        <v>80</v>
      </c>
      <c r="D62" s="35">
        <v>3</v>
      </c>
      <c r="E62" s="35"/>
      <c r="F62" s="35"/>
      <c r="H62" s="70" t="s">
        <v>40</v>
      </c>
      <c r="I62" s="74" t="s">
        <v>40</v>
      </c>
      <c r="J62" s="132"/>
      <c r="K62" s="35">
        <v>2</v>
      </c>
      <c r="L62" s="35"/>
      <c r="M62" s="35"/>
    </row>
    <row r="63" spans="1:14" ht="18" customHeight="1" x14ac:dyDescent="0.2">
      <c r="B63" s="36"/>
      <c r="C63" s="90"/>
      <c r="D63" s="68">
        <f>SUM(D58:D62)</f>
        <v>15</v>
      </c>
      <c r="I63" s="15"/>
      <c r="J63" s="89"/>
      <c r="K63" s="68">
        <f>SUM(K58:K62)</f>
        <v>14</v>
      </c>
    </row>
    <row r="64" spans="1:14" ht="18" customHeight="1" x14ac:dyDescent="0.2">
      <c r="C64" s="13"/>
      <c r="H64" s="40"/>
      <c r="K64" s="92"/>
    </row>
    <row r="65" spans="1:15" ht="18" customHeight="1" x14ac:dyDescent="0.2">
      <c r="A65" s="38" t="s">
        <v>10</v>
      </c>
      <c r="B65" s="39"/>
      <c r="C65" s="41"/>
      <c r="D65" s="42"/>
      <c r="E65" s="42"/>
      <c r="F65" s="42"/>
      <c r="I65" s="75"/>
      <c r="J65" s="43" t="s">
        <v>1</v>
      </c>
      <c r="K65" s="35">
        <f>D55+K54+D63+K63</f>
        <v>60</v>
      </c>
    </row>
    <row r="66" spans="1:15" ht="18" customHeight="1" x14ac:dyDescent="0.2">
      <c r="A66" s="44" t="s">
        <v>66</v>
      </c>
      <c r="B66" s="45"/>
      <c r="C66" s="41"/>
      <c r="G66" s="37"/>
      <c r="J66" s="13"/>
      <c r="L66" s="15"/>
      <c r="M66" s="12"/>
    </row>
    <row r="67" spans="1:15" ht="23.25" customHeight="1" x14ac:dyDescent="0.2">
      <c r="A67" s="166" t="s">
        <v>44</v>
      </c>
      <c r="B67" s="166"/>
      <c r="D67" s="12"/>
      <c r="E67" s="12"/>
      <c r="F67" s="12"/>
      <c r="G67" s="12"/>
      <c r="K67" s="12"/>
      <c r="L67" s="12"/>
      <c r="M67" s="12"/>
    </row>
    <row r="68" spans="1:15" ht="25.5" customHeight="1" x14ac:dyDescent="0.2">
      <c r="A68" s="165" t="s">
        <v>43</v>
      </c>
      <c r="B68" s="165"/>
      <c r="C68" s="165"/>
      <c r="D68" s="165"/>
      <c r="E68" s="165"/>
      <c r="F68" s="165"/>
      <c r="G68" s="165"/>
      <c r="H68" s="165"/>
      <c r="I68" s="165"/>
      <c r="J68" s="165"/>
      <c r="K68" s="165"/>
      <c r="L68" s="165"/>
      <c r="M68" s="165"/>
      <c r="N68" s="12"/>
      <c r="O68" s="12"/>
    </row>
    <row r="69" spans="1:15" ht="18" customHeight="1" x14ac:dyDescent="0.2">
      <c r="B69" s="13"/>
      <c r="C69" s="13"/>
      <c r="F69" s="12"/>
    </row>
    <row r="70" spans="1:15" ht="28.5" customHeight="1" x14ac:dyDescent="0.2">
      <c r="G70" s="76"/>
      <c r="N70" s="12"/>
      <c r="O70" s="12"/>
    </row>
    <row r="71" spans="1:15" ht="18" customHeight="1" x14ac:dyDescent="0.2">
      <c r="G71" s="12"/>
      <c r="N71" s="12"/>
      <c r="O71" s="12"/>
    </row>
    <row r="72" spans="1:15" ht="18" customHeight="1" x14ac:dyDescent="0.2">
      <c r="G72" s="12"/>
    </row>
  </sheetData>
  <mergeCells count="17">
    <mergeCell ref="C44:M44"/>
    <mergeCell ref="A42:M42"/>
    <mergeCell ref="A68:M68"/>
    <mergeCell ref="B45:C45"/>
    <mergeCell ref="D46:G46"/>
    <mergeCell ref="J45:M45"/>
    <mergeCell ref="A67:B67"/>
    <mergeCell ref="B46:C46"/>
    <mergeCell ref="J46:M46"/>
    <mergeCell ref="D45:G45"/>
    <mergeCell ref="C1:M1"/>
    <mergeCell ref="B2:C2"/>
    <mergeCell ref="J2:M2"/>
    <mergeCell ref="B3:C3"/>
    <mergeCell ref="J3:M3"/>
    <mergeCell ref="D2:G2"/>
    <mergeCell ref="D3:G3"/>
  </mergeCells>
  <conditionalFormatting sqref="M52:M53 F60 M61:M62 F51">
    <cfRule type="cellIs" dxfId="1" priority="4" operator="between">
      <formula>"F"</formula>
      <formula>"F"</formula>
    </cfRule>
  </conditionalFormatting>
  <conditionalFormatting sqref="F61 F50 M49:M50 F52:F54 M59:M60">
    <cfRule type="cellIs" dxfId="0" priority="3" operator="between">
      <formula>"D"</formula>
      <formula>"F"</formula>
    </cfRule>
  </conditionalFormatting>
  <printOptions horizontalCentered="1"/>
  <pageMargins left="0.25" right="0.25" top="0.75" bottom="0.75" header="0.3" footer="0.3"/>
  <pageSetup scale="60" fitToHeight="2" orientation="landscape" verticalDpi="597" r:id="rId1"/>
  <rowBreaks count="1" manualBreakCount="1">
    <brk id="43" max="1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F13ADA-A522-41E9-8BA9-D1198C79D48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Construction Technology (AS)</vt:lpstr>
      <vt:lpstr>'Construction Technology (AS)'!Print_Area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2017-05-15T17:28:53Z</cp:lastPrinted>
  <dcterms:created xsi:type="dcterms:W3CDTF">2011-09-23T19:24:55Z</dcterms:created>
  <dcterms:modified xsi:type="dcterms:W3CDTF">2017-05-31T17:07:51Z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