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M:\VPAcAff\curriculum\Academic Advising Guide Sheets\2017-2018 Guide Sheets\ABS\"/>
    </mc:Choice>
  </mc:AlternateContent>
  <bookViews>
    <workbookView xWindow="0" yWindow="0" windowWidth="19200" windowHeight="12045" tabRatio="609"/>
  </bookViews>
  <sheets>
    <sheet name="Biotechnology" sheetId="11" r:id="rId1"/>
  </sheets>
  <definedNames>
    <definedName name="_xlnm.Print_Area" localSheetId="0">Biotechnology!$A$1:$M$85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0" i="11" l="1"/>
  <c r="K9" i="11"/>
  <c r="K11" i="11"/>
  <c r="K12" i="11"/>
  <c r="K56" i="11"/>
  <c r="D82" i="11"/>
  <c r="D75" i="11"/>
  <c r="K67" i="11"/>
  <c r="D66" i="11"/>
  <c r="D57" i="11"/>
  <c r="I16" i="11"/>
  <c r="F19" i="11"/>
  <c r="E19" i="11"/>
  <c r="D19" i="11"/>
  <c r="C19" i="11"/>
  <c r="B19" i="11"/>
  <c r="A19" i="11"/>
  <c r="F15" i="11"/>
  <c r="E15" i="11"/>
  <c r="D15" i="11"/>
  <c r="C15" i="11"/>
  <c r="B15" i="11"/>
  <c r="A15" i="11"/>
  <c r="D14" i="11"/>
  <c r="D13" i="11" s="1"/>
  <c r="D7" i="11"/>
  <c r="D6" i="11" s="1"/>
  <c r="D8" i="11"/>
  <c r="D11" i="11"/>
  <c r="D10" i="11" s="1"/>
  <c r="D18" i="11"/>
  <c r="D17" i="11" s="1"/>
  <c r="D21" i="11"/>
  <c r="D25" i="11"/>
  <c r="D26" i="11"/>
  <c r="K14" i="11"/>
  <c r="K15" i="11"/>
  <c r="K16" i="11"/>
  <c r="K17" i="11"/>
  <c r="K25" i="11"/>
  <c r="K7" i="11"/>
  <c r="K18" i="11"/>
  <c r="K19" i="11"/>
  <c r="K20" i="11"/>
  <c r="K21" i="11"/>
  <c r="K22" i="11"/>
  <c r="K29" i="11"/>
  <c r="K30" i="11"/>
  <c r="K32" i="11"/>
  <c r="K24" i="11"/>
  <c r="K28" i="11"/>
  <c r="K31" i="11"/>
  <c r="K27" i="11"/>
  <c r="K26" i="11"/>
  <c r="K23" i="11"/>
  <c r="M23" i="11"/>
  <c r="L23" i="11"/>
  <c r="J23" i="11"/>
  <c r="I23" i="11"/>
  <c r="H23" i="11"/>
  <c r="M26" i="11"/>
  <c r="L26" i="11"/>
  <c r="J26" i="11"/>
  <c r="I26" i="11"/>
  <c r="H26" i="11"/>
  <c r="M27" i="11"/>
  <c r="L27" i="11"/>
  <c r="J27" i="11"/>
  <c r="I27" i="11"/>
  <c r="H27" i="11"/>
  <c r="M31" i="11"/>
  <c r="L31" i="11"/>
  <c r="J31" i="11"/>
  <c r="I31" i="11"/>
  <c r="H31" i="11"/>
  <c r="B22" i="11"/>
  <c r="A22" i="11"/>
  <c r="M28" i="11"/>
  <c r="L28" i="11"/>
  <c r="J28" i="11"/>
  <c r="I28" i="11"/>
  <c r="H28" i="11"/>
  <c r="M24" i="11"/>
  <c r="L24" i="11"/>
  <c r="J24" i="11"/>
  <c r="I24" i="11"/>
  <c r="H24" i="11"/>
  <c r="M32" i="11"/>
  <c r="L32" i="11"/>
  <c r="J32" i="11"/>
  <c r="I32" i="11"/>
  <c r="H32" i="11"/>
  <c r="M30" i="11"/>
  <c r="L30" i="11"/>
  <c r="J30" i="11"/>
  <c r="I30" i="11"/>
  <c r="H30" i="11"/>
  <c r="M29" i="11"/>
  <c r="L29" i="11"/>
  <c r="J29" i="11"/>
  <c r="I29" i="11"/>
  <c r="H29" i="11"/>
  <c r="M22" i="11"/>
  <c r="L22" i="11"/>
  <c r="J22" i="11"/>
  <c r="I22" i="11"/>
  <c r="H22" i="11"/>
  <c r="M21" i="11"/>
  <c r="L21" i="11"/>
  <c r="J21" i="11"/>
  <c r="I21" i="11"/>
  <c r="H21" i="11"/>
  <c r="M20" i="11"/>
  <c r="L20" i="11"/>
  <c r="J20" i="11"/>
  <c r="I20" i="11"/>
  <c r="H20" i="11"/>
  <c r="M19" i="11"/>
  <c r="L19" i="11"/>
  <c r="J19" i="11"/>
  <c r="I19" i="11"/>
  <c r="H19" i="11"/>
  <c r="M18" i="11"/>
  <c r="L18" i="11"/>
  <c r="I18" i="11"/>
  <c r="H18" i="11"/>
  <c r="M7" i="11"/>
  <c r="L7" i="11"/>
  <c r="J7" i="11"/>
  <c r="I7" i="11"/>
  <c r="H7" i="11"/>
  <c r="M25" i="11"/>
  <c r="L25" i="11"/>
  <c r="J25" i="11"/>
  <c r="I25" i="11"/>
  <c r="H25" i="11"/>
  <c r="M12" i="11"/>
  <c r="L12" i="11"/>
  <c r="J12" i="11"/>
  <c r="I12" i="11"/>
  <c r="H12" i="11"/>
  <c r="M11" i="11"/>
  <c r="L11" i="11"/>
  <c r="J11" i="11"/>
  <c r="I11" i="11"/>
  <c r="H11" i="11"/>
  <c r="M10" i="11"/>
  <c r="L10" i="11"/>
  <c r="J10" i="11"/>
  <c r="I10" i="11"/>
  <c r="H10" i="11"/>
  <c r="M9" i="11"/>
  <c r="L9" i="11"/>
  <c r="J9" i="11"/>
  <c r="I9" i="11"/>
  <c r="H9" i="11"/>
  <c r="M17" i="11"/>
  <c r="L17" i="11"/>
  <c r="J17" i="11"/>
  <c r="I17" i="11"/>
  <c r="H17" i="11"/>
  <c r="M16" i="11"/>
  <c r="L16" i="11"/>
  <c r="J16" i="11"/>
  <c r="H16" i="11"/>
  <c r="M15" i="11"/>
  <c r="L15" i="11"/>
  <c r="J15" i="11"/>
  <c r="I15" i="11"/>
  <c r="H15" i="11"/>
  <c r="M14" i="11"/>
  <c r="L14" i="11"/>
  <c r="J14" i="11"/>
  <c r="I14" i="11"/>
  <c r="H14" i="11"/>
  <c r="F26" i="11"/>
  <c r="E26" i="11"/>
  <c r="C26" i="11"/>
  <c r="B26" i="11"/>
  <c r="A26" i="11"/>
  <c r="F25" i="11"/>
  <c r="E25" i="11"/>
  <c r="C25" i="11"/>
  <c r="B25" i="11"/>
  <c r="A25" i="11"/>
  <c r="F22" i="11"/>
  <c r="E22" i="11"/>
  <c r="F18" i="11"/>
  <c r="E18" i="11"/>
  <c r="C18" i="11"/>
  <c r="B18" i="11"/>
  <c r="A18" i="11"/>
  <c r="F14" i="11"/>
  <c r="E14" i="11"/>
  <c r="C14" i="11"/>
  <c r="B14" i="11"/>
  <c r="A14" i="11"/>
  <c r="F11" i="11"/>
  <c r="E11" i="11"/>
  <c r="C11" i="11"/>
  <c r="B11" i="11"/>
  <c r="A11" i="11"/>
  <c r="F8" i="11"/>
  <c r="E8" i="11"/>
  <c r="C8" i="11"/>
  <c r="B8" i="11"/>
  <c r="A8" i="11"/>
  <c r="F7" i="11"/>
  <c r="E7" i="11"/>
  <c r="C7" i="11"/>
  <c r="B7" i="11"/>
  <c r="A7" i="11"/>
  <c r="D24" i="11" l="1"/>
  <c r="K6" i="11"/>
</calcChain>
</file>

<file path=xl/sharedStrings.xml><?xml version="1.0" encoding="utf-8"?>
<sst xmlns="http://schemas.openxmlformats.org/spreadsheetml/2006/main" count="200" uniqueCount="156">
  <si>
    <t>Student</t>
  </si>
  <si>
    <t>Minimum GPA</t>
  </si>
  <si>
    <t>CR</t>
  </si>
  <si>
    <t>SEM</t>
  </si>
  <si>
    <t>ENGL 101</t>
  </si>
  <si>
    <t>SPCM 101</t>
  </si>
  <si>
    <t>ENGL 201</t>
  </si>
  <si>
    <t>Composition II (SGR 1)</t>
  </si>
  <si>
    <t>SGR Goal 1</t>
  </si>
  <si>
    <t>GR</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</si>
  <si>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</si>
  <si>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</si>
  <si>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</si>
  <si>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</si>
  <si>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</si>
  <si>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</si>
  <si>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</si>
  <si>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</si>
  <si>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</si>
  <si>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</si>
  <si>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Fall semester only</t>
  </si>
  <si>
    <t>CHEM 112</t>
  </si>
  <si>
    <t>General Chemistry I</t>
  </si>
  <si>
    <t>CHEM 112L</t>
  </si>
  <si>
    <t>General Chemistry I Lab</t>
  </si>
  <si>
    <t>F/S/Su</t>
  </si>
  <si>
    <t>Compostion I (SGR 1)</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</si>
  <si>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</si>
  <si>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</si>
  <si>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</si>
  <si>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</si>
  <si>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</si>
  <si>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</si>
  <si>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</si>
  <si>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</si>
  <si>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</si>
  <si>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</si>
  <si>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</si>
  <si>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</si>
  <si>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BIOL 204</t>
  </si>
  <si>
    <t>BIOL 204L</t>
  </si>
  <si>
    <t>CHEM 328</t>
  </si>
  <si>
    <t xml:space="preserve">CHEM 328L </t>
  </si>
  <si>
    <t>Genetics and Cellular Biology</t>
  </si>
  <si>
    <t>Genetics and Cellular Biology Lab</t>
  </si>
  <si>
    <t>Research and/or Internship</t>
  </si>
  <si>
    <t>CHEM 464</t>
  </si>
  <si>
    <t>CHEM 466</t>
  </si>
  <si>
    <t>STAT 281</t>
  </si>
  <si>
    <t>ENGL 379</t>
  </si>
  <si>
    <t>Introduction to Statistics</t>
  </si>
  <si>
    <t>Electives</t>
  </si>
  <si>
    <t>Shadowing or Internship</t>
  </si>
  <si>
    <t>SGR 3</t>
  </si>
  <si>
    <t>Recommended for summer</t>
  </si>
  <si>
    <t>SGR 4</t>
  </si>
  <si>
    <t>Biochemistry</t>
  </si>
  <si>
    <t>MATH</t>
  </si>
  <si>
    <t>Organic Chemistry II Lab</t>
  </si>
  <si>
    <t>Organic Chemistry II</t>
  </si>
  <si>
    <t>Molecular and Microbial Genetics</t>
  </si>
  <si>
    <t>Consider PHIL 220 or see catalog for list</t>
  </si>
  <si>
    <t>MICR 438L</t>
  </si>
  <si>
    <t>See list in catalog</t>
  </si>
  <si>
    <t>3-4 credits, course depending</t>
  </si>
  <si>
    <t>MICR 450</t>
  </si>
  <si>
    <t>Applied Microbiology &amp; Biotechnology</t>
  </si>
  <si>
    <t>ABS 205</t>
  </si>
  <si>
    <t>STAT 435</t>
  </si>
  <si>
    <t>Biotechnology in Ag and Medicine</t>
  </si>
  <si>
    <t>3-4 credits</t>
  </si>
  <si>
    <t>First Year Fall Courses</t>
  </si>
  <si>
    <t>First Year Spring Courses</t>
  </si>
  <si>
    <t>Second Year Spring Courses</t>
  </si>
  <si>
    <t>Second Year Fall Courses</t>
  </si>
  <si>
    <t>Third Year Fall Course</t>
  </si>
  <si>
    <t>Third Year Spring Courses</t>
  </si>
  <si>
    <t>Fourth Year Fall Courses</t>
  </si>
  <si>
    <t>Fourth Year Spring Courses</t>
  </si>
  <si>
    <t>Prereq: MATH 102 or higher</t>
  </si>
  <si>
    <t>Prereq: PHYS 111</t>
  </si>
  <si>
    <t>Tech Writing (Biology &amp; Microbiology section)</t>
  </si>
  <si>
    <t>Social Sciences/Diversity</t>
  </si>
  <si>
    <t>SGR3</t>
  </si>
  <si>
    <t>Humanities and Arts/Diversity</t>
  </si>
  <si>
    <t>MATH 121/121L or MATH 123 (123L if placement requires)</t>
  </si>
  <si>
    <t>BIOL 151/L</t>
  </si>
  <si>
    <t>General Biology I and Lab</t>
  </si>
  <si>
    <t>BIOL 153/L</t>
  </si>
  <si>
    <t>General Biology II and Lab</t>
  </si>
  <si>
    <t>General Chemistry II</t>
  </si>
  <si>
    <t>Genetics and Organismal Biology Lab</t>
  </si>
  <si>
    <t>Applied Bioinformatics</t>
  </si>
  <si>
    <t>MICR 448</t>
  </si>
  <si>
    <t>Techniques in Molecular Biology Lab</t>
  </si>
  <si>
    <t>Laboratory Methods- Biochemistry</t>
  </si>
  <si>
    <t>BIOL 483/L Developmental Biology and Lab (4), MICR 332 Microbial Physiology (2) MICR 332L Microbial Physiology Lab (2) MICR 439 Medical and Veterinary Immunology (3), MICR 424 Medical and Veterinary Virology (3), VET 223/L Anatomy and Physiology of Domestic Animals and Lab (4).</t>
  </si>
  <si>
    <t>ABE 343/L Engineering Properties of Biological Materials and Lab (3), AS 332 Livestock Breeding and Genetics (4), AS 333/L, Livestock Reproduction and Lab (3), DS 301/L Dairy Microbiology and Lab (4), DS 312/L Dairy Cattle Breeding and Evaluation and Lab (4), HO 414/L Plant Propagation and Lab (3), HO/PS 383/L Principles of Crop Improvement and Lab (3), MICR 440L Infectious Disease Lab (3)</t>
  </si>
  <si>
    <t>BIOL/MICR 494 Internship or BIOL/MICR 498 Undergraduate Research/Scholarship</t>
  </si>
  <si>
    <t>Applications Requirement</t>
  </si>
  <si>
    <t>Advanced Fundamentals Requirement</t>
  </si>
  <si>
    <t>Capstone</t>
  </si>
  <si>
    <t>BIOL/MICR 494 Internship or BIOL/MICR 498 Undergrad research/scholarship</t>
  </si>
  <si>
    <r>
      <rPr>
        <b/>
        <sz val="9"/>
        <rFont val="Times New Roman"/>
        <family val="1"/>
      </rPr>
      <t>Advanced Fundamentals Requirement:</t>
    </r>
    <r>
      <rPr>
        <sz val="9"/>
        <rFont val="Times New Roman"/>
        <family val="1"/>
      </rPr>
      <t xml:space="preserve"> Select at least three credits from the following courses</t>
    </r>
  </si>
  <si>
    <r>
      <rPr>
        <b/>
        <sz val="9"/>
        <rFont val="Times New Roman"/>
        <family val="1"/>
      </rPr>
      <t xml:space="preserve">Capstone Requirement: </t>
    </r>
    <r>
      <rPr>
        <sz val="9"/>
        <rFont val="Times New Roman"/>
        <family val="1"/>
      </rPr>
      <t>Complete at least 2 credits from the following courses.  Prefixes may vary with approval</t>
    </r>
  </si>
  <si>
    <t>Student ID #</t>
  </si>
  <si>
    <t>Student Phone #</t>
  </si>
  <si>
    <t>Advisor(s)</t>
  </si>
  <si>
    <t>Minor/Career Interest</t>
  </si>
  <si>
    <t xml:space="preserve">System Gen Ed Requirements (SGR's) </t>
  </si>
  <si>
    <t>Written Communication</t>
  </si>
  <si>
    <t>Major/College Requirements</t>
  </si>
  <si>
    <t>Total Credits</t>
  </si>
  <si>
    <t>Comments/Notes</t>
  </si>
  <si>
    <t xml:space="preserve">For more information on Honors College program requirements and to view the Honors Academic Advising Guide Sheet:  </t>
  </si>
  <si>
    <t>http://www.sdstate.edu/van-d-and-barbara-b-fishback-honors</t>
  </si>
  <si>
    <t xml:space="preserve">Information Subject to Change.  This is not a contract.  For official program requirements, please refer to the undergraduate catalog at: http: //catalog.sdstate.edu/. </t>
  </si>
  <si>
    <r>
      <rPr>
        <sz val="9"/>
        <color theme="1"/>
        <rFont val="Times New Roman"/>
        <family val="1"/>
      </rPr>
      <t xml:space="preserve">Students are not limited to this plan; it is meant to be used as a guide for planning purposes in consultation with your advisor. The sample schedule is one possible path to completing your degree within four years.  
</t>
    </r>
    <r>
      <rPr>
        <b/>
        <sz val="9"/>
        <color rgb="FFFF0000"/>
        <rFont val="Times New Roman"/>
        <family val="1"/>
      </rPr>
      <t xml:space="preserve">Information Subject to Change.  This is not a contract.  For official program requirements, please refer to the undergraduate catalog at: http: //catalog.sdstate.edu/. </t>
    </r>
  </si>
  <si>
    <t>B.S. in Biological Science
Major: Biotechnology
2017-2018 Sample 4-Year Plan</t>
  </si>
  <si>
    <t>BIOL 119</t>
  </si>
  <si>
    <t xml:space="preserve">First Year Seminar </t>
  </si>
  <si>
    <t xml:space="preserve">Bioethics </t>
  </si>
  <si>
    <t>BIOL 383</t>
  </si>
  <si>
    <t>First Year Seminar</t>
  </si>
  <si>
    <t>Bioethics</t>
  </si>
  <si>
    <t xml:space="preserve">Fall semester only </t>
  </si>
  <si>
    <t>MICR 233/L</t>
  </si>
  <si>
    <t>Introductory Microbiology and Lab</t>
  </si>
  <si>
    <t>PHYS 111/L</t>
  </si>
  <si>
    <t>Introduction to Physics and Lab</t>
  </si>
  <si>
    <t>PHYS 113/L</t>
  </si>
  <si>
    <t>Introduction to Physics II and Lab</t>
  </si>
  <si>
    <t>Fall only; Prereq: CHEM 114</t>
  </si>
  <si>
    <r>
      <t xml:space="preserve">Other Coursework: </t>
    </r>
    <r>
      <rPr>
        <sz val="9"/>
        <rFont val="Times New Roman"/>
        <family val="1"/>
      </rPr>
      <t xml:space="preserve">Taken as needed to reach 120 credits </t>
    </r>
  </si>
  <si>
    <r>
      <t>F/S/Su</t>
    </r>
    <r>
      <rPr>
        <sz val="8"/>
        <color rgb="FFFF0000"/>
        <rFont val="Times New Roman"/>
        <family val="1"/>
      </rPr>
      <t xml:space="preserve"> (coreq. MATH 102 or higher placement)</t>
    </r>
  </si>
  <si>
    <r>
      <t xml:space="preserve">Fall semester only; </t>
    </r>
    <r>
      <rPr>
        <sz val="8"/>
        <color rgb="FFFF0000"/>
        <rFont val="Times New Roman"/>
        <family val="1"/>
      </rPr>
      <t>Prereq: BIOL 103 or 153, CHEM 114-114L</t>
    </r>
  </si>
  <si>
    <r>
      <t xml:space="preserve">Fall only (if you only want 2 sciences, hold off on Chem); </t>
    </r>
    <r>
      <rPr>
        <sz val="8"/>
        <color rgb="FFFF0000"/>
        <rFont val="Times New Roman"/>
        <family val="1"/>
      </rPr>
      <t>Prereq: CHEM 114</t>
    </r>
  </si>
  <si>
    <r>
      <t xml:space="preserve">Fall semester only; </t>
    </r>
    <r>
      <rPr>
        <sz val="8"/>
        <color rgb="FFFF0000"/>
        <rFont val="Times New Roman"/>
        <family val="1"/>
      </rPr>
      <t>Prereq: BIOL 151 and 6 chem credits</t>
    </r>
  </si>
  <si>
    <r>
      <t xml:space="preserve">Spring only; </t>
    </r>
    <r>
      <rPr>
        <sz val="8"/>
        <color rgb="FFFF0000"/>
        <rFont val="Times New Roman"/>
        <family val="1"/>
      </rPr>
      <t>Prereq: BIOL 202</t>
    </r>
  </si>
  <si>
    <r>
      <t xml:space="preserve">Spring only; </t>
    </r>
    <r>
      <rPr>
        <sz val="8"/>
        <color rgb="FFFF0000"/>
        <rFont val="Times New Roman"/>
        <family val="1"/>
      </rPr>
      <t>Prereq: CHEM 326</t>
    </r>
  </si>
  <si>
    <r>
      <t xml:space="preserve">Fall/Su semester only; </t>
    </r>
    <r>
      <rPr>
        <sz val="8"/>
        <color rgb="FFFF0000"/>
        <rFont val="Times New Roman"/>
        <family val="1"/>
      </rPr>
      <t>Pre-req Chem 328.</t>
    </r>
  </si>
  <si>
    <r>
      <t xml:space="preserve">Fall only; </t>
    </r>
    <r>
      <rPr>
        <sz val="8"/>
        <color rgb="FFFF0000"/>
        <rFont val="Times New Roman"/>
        <family val="1"/>
      </rPr>
      <t>Prereq: MICR 233-233L</t>
    </r>
  </si>
  <si>
    <r>
      <t xml:space="preserve">F/S/Su; </t>
    </r>
    <r>
      <rPr>
        <sz val="8"/>
        <color rgb="FFFF0000"/>
        <rFont val="Times New Roman"/>
        <family val="1"/>
      </rPr>
      <t>Prereq: MATH 102 or higher</t>
    </r>
  </si>
  <si>
    <r>
      <t xml:space="preserve">Spring semester only; </t>
    </r>
    <r>
      <rPr>
        <sz val="8"/>
        <color rgb="FFFF0000"/>
        <rFont val="Times New Roman"/>
        <family val="1"/>
      </rPr>
      <t>Prereq: CHEM 464</t>
    </r>
  </si>
  <si>
    <t>3-4</t>
  </si>
  <si>
    <t>14-15</t>
  </si>
  <si>
    <r>
      <t xml:space="preserve">Fall semester only.; </t>
    </r>
    <r>
      <rPr>
        <sz val="8"/>
        <color rgb="FFFF0000"/>
        <rFont val="Times New Roman"/>
        <family val="1"/>
      </rPr>
      <t>Prereq: BIOL 204 or 371</t>
    </r>
  </si>
  <si>
    <r>
      <t xml:space="preserve">Fall semester only; </t>
    </r>
    <r>
      <rPr>
        <sz val="8"/>
        <color rgb="FFFF0000"/>
        <rFont val="Times New Roman"/>
        <family val="1"/>
      </rPr>
      <t>Prereq: MICR 448 or concurrent</t>
    </r>
  </si>
  <si>
    <r>
      <t xml:space="preserve">Spring semester only; </t>
    </r>
    <r>
      <rPr>
        <sz val="8"/>
        <color rgb="FFFF0000"/>
        <rFont val="Times New Roman"/>
        <family val="1"/>
      </rPr>
      <t>Prereq: STAT 281</t>
    </r>
  </si>
  <si>
    <r>
      <t xml:space="preserve">F/S/Su. ; </t>
    </r>
    <r>
      <rPr>
        <sz val="8"/>
        <color rgb="FFFF0000"/>
        <rFont val="Times New Roman"/>
        <family val="1"/>
      </rPr>
      <t>Prereq: ENGL 101 or 283</t>
    </r>
  </si>
  <si>
    <t>B.S. in Biological Science
Major: Biotechnology
2017-2018</t>
  </si>
  <si>
    <r>
      <rPr>
        <b/>
        <sz val="9"/>
        <rFont val="Times New Roman"/>
        <family val="1"/>
      </rPr>
      <t xml:space="preserve">Applications Requirement: </t>
    </r>
    <r>
      <rPr>
        <sz val="9"/>
        <rFont val="Times New Roman"/>
        <family val="1"/>
      </rPr>
      <t>Select at least three credits from the following courses</t>
    </r>
  </si>
  <si>
    <r>
      <rPr>
        <b/>
        <sz val="9"/>
        <color rgb="FFFF0000"/>
        <rFont val="Times New Roman"/>
        <family val="1"/>
      </rPr>
      <t>Prerequisites</t>
    </r>
    <r>
      <rPr>
        <b/>
        <sz val="9"/>
        <rFont val="Times New Roman"/>
        <family val="1"/>
      </rPr>
      <t>/Comments</t>
    </r>
  </si>
  <si>
    <t>13-14</t>
  </si>
  <si>
    <r>
      <t xml:space="preserve">Spring only </t>
    </r>
    <r>
      <rPr>
        <sz val="8"/>
        <color rgb="FFFF0000"/>
        <rFont val="Times New Roman"/>
        <family val="1"/>
      </rPr>
      <t>(BIOL151, AP credit, or B in BIOL 101)</t>
    </r>
  </si>
  <si>
    <r>
      <t xml:space="preserve">F/S/Su </t>
    </r>
    <r>
      <rPr>
        <sz val="8"/>
        <color rgb="FFFF0000"/>
        <rFont val="Times New Roman"/>
        <family val="1"/>
      </rPr>
      <t>(Pre-req CHEM 112)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</si>
</sst>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name val="Arial"/>
      <family val="2"/>
    </font>
    <font>
      <sz val="10"/>
      <name val="Arial"/>
      <family val="2"/>
    </font>
    <font>
      <u/>
      <sz val="11"/>
      <color theme="10"/>
      <name val="Calibri"/>
      <family val="2"/>
      <scheme val="minor"/>
    </font>
    <font>
      <sz val="10"/>
      <name val="Arial"/>
      <family val="2"/>
    </font>
    <font>
      <sz val="8"/>
      <name val="Calibri"/>
      <family val="2"/>
      <scheme val="minor"/>
    </font>
    <font>
      <u/>
      <sz val="11"/>
      <color theme="11"/>
      <name val="Calibri"/>
      <family val="2"/>
      <scheme val="minor"/>
    </font>
    <font>
      <b/>
      <sz val="12"/>
      <color theme="1"/>
      <name val="Times New Roman"/>
      <family val="1"/>
    </font>
    <font>
      <sz val="9"/>
      <name val="Times New Roman"/>
      <family val="1"/>
    </font>
    <font>
      <sz val="10"/>
      <name val="Times New Roman"/>
      <family val="1"/>
    </font>
    <font>
      <b/>
      <sz val="10"/>
      <name val="Times New Roman"/>
      <family val="1"/>
    </font>
    <font>
      <sz val="11"/>
      <color theme="1"/>
      <name val="Times New Roman"/>
      <family val="1"/>
    </font>
    <font>
      <b/>
      <sz val="11"/>
      <color rgb="FFFF0000"/>
      <name val="Times New Roman"/>
      <family val="1"/>
    </font>
    <font>
      <b/>
      <sz val="12"/>
      <color rgb="FFFF0000"/>
      <name val="Times New Roman"/>
      <family val="1"/>
    </font>
    <font>
      <b/>
      <sz val="9"/>
      <name val="Times New Roman"/>
      <family val="1"/>
    </font>
    <font>
      <sz val="9"/>
      <color theme="1"/>
      <name val="Times New Roman"/>
      <family val="1"/>
    </font>
    <font>
      <b/>
      <sz val="9"/>
      <color theme="1"/>
      <name val="Times New Roman"/>
      <family val="1"/>
    </font>
    <font>
      <sz val="8"/>
      <name val="Times New Roman"/>
      <family val="1"/>
    </font>
    <font>
      <sz val="9"/>
      <color rgb="FF000000"/>
      <name val="Times New Roman"/>
      <family val="1"/>
    </font>
    <font>
      <b/>
      <sz val="12"/>
      <name val="Times New Roman"/>
      <family val="1"/>
    </font>
    <font>
      <b/>
      <sz val="9"/>
      <color rgb="FFFF0000"/>
      <name val="Times New Roman"/>
      <family val="1"/>
    </font>
    <font>
      <sz val="9"/>
      <color rgb="FF0000CC"/>
      <name val="Times New Roman"/>
      <family val="1"/>
    </font>
    <font>
      <sz val="9"/>
      <color rgb="FFFF0000"/>
      <name val="Times New Roman"/>
      <family val="1"/>
    </font>
    <font>
      <sz val="11"/>
      <color rgb="FF000000"/>
      <name val="Times New Roman"/>
      <family val="1"/>
    </font>
    <font>
      <i/>
      <sz val="9"/>
      <name val="Times New Roman"/>
      <family val="1"/>
    </font>
    <font>
      <b/>
      <sz val="16"/>
      <color rgb="FF0033A0"/>
      <name val="Times New Roman"/>
      <family val="1"/>
    </font>
    <font>
      <b/>
      <sz val="9"/>
      <color rgb="FF0033A0"/>
      <name val="Times New Roman"/>
      <family val="1"/>
    </font>
    <font>
      <sz val="10"/>
      <color theme="1"/>
      <name val="Times New Roman"/>
      <family val="1"/>
    </font>
    <font>
      <b/>
      <sz val="10"/>
      <color rgb="FFFF0000"/>
      <name val="Times New Roman"/>
      <family val="1"/>
    </font>
    <font>
      <sz val="10"/>
      <color rgb="FFFF0000"/>
      <name val="Times New Roman"/>
      <family val="1"/>
    </font>
    <font>
      <sz val="11"/>
      <color rgb="FFFF0000"/>
      <name val="Times New Roman"/>
      <family val="1"/>
    </font>
    <font>
      <u/>
      <sz val="9"/>
      <color theme="10"/>
      <name val="Times New Roman"/>
      <family val="1"/>
    </font>
    <font>
      <sz val="8"/>
      <color rgb="FFFF0000"/>
      <name val="Times New Roman"/>
      <family val="1"/>
    </font>
    <font>
      <b/>
      <sz val="8"/>
      <name val="Times New Roman"/>
      <family val="1"/>
    </font>
  </fonts>
  <fills count="5">
    <fill>
      <patternFill patternType="none"/>
    </fill>
    <fill>
      <patternFill patternType="gray125"/>
    </fill>
    <fill>
      <patternFill patternType="solid">
        <fgColor rgb="FFFFFF99"/>
        <bgColor rgb="FF000000"/>
      </patternFill>
    </fill>
    <fill>
      <patternFill patternType="solid">
        <fgColor theme="6" tint="0.59999389629810485"/>
        <bgColor rgb="FF000000"/>
      </patternFill>
    </fill>
    <fill>
      <patternFill patternType="solid">
        <fgColor theme="6" tint="0.59999389629810485"/>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8">
    <xf numFmtId="0" fontId="0" fillId="0" borderId="0"/>
    <xf numFmtId="0" fontId="1" fillId="0" borderId="0"/>
    <xf numFmtId="0" fontId="2" fillId="0" borderId="0"/>
    <xf numFmtId="0" fontId="3"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59">
    <xf numFmtId="0" fontId="0" fillId="0" borderId="0" xfId="0"/>
    <xf numFmtId="0" fontId="8" fillId="0" borderId="0" xfId="2" applyFont="1" applyFill="1" applyBorder="1" applyAlignment="1">
      <alignment horizontal="center"/>
    </xf>
    <xf numFmtId="0" fontId="8" fillId="0" borderId="0" xfId="2" applyFont="1" applyFill="1" applyBorder="1" applyAlignment="1">
      <alignment horizontal="left"/>
    </xf>
    <xf numFmtId="0" fontId="8" fillId="0" borderId="0" xfId="2" applyFont="1" applyFill="1" applyBorder="1"/>
    <xf numFmtId="0" fontId="11" fillId="0" borderId="0" xfId="0" applyFont="1"/>
    <xf numFmtId="0" fontId="8" fillId="0" borderId="0" xfId="7" applyFont="1" applyFill="1" applyBorder="1"/>
    <xf numFmtId="0" fontId="8"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Border="1"/>
    <xf numFmtId="0" fontId="8" fillId="0" borderId="0" xfId="0" applyFont="1" applyFill="1" applyBorder="1" applyAlignment="1">
      <alignment horizontal="left"/>
    </xf>
    <xf numFmtId="0" fontId="8" fillId="0" borderId="0" xfId="0" applyFont="1" applyFill="1" applyBorder="1"/>
    <xf numFmtId="0" fontId="16" fillId="0" borderId="0" xfId="0" applyFont="1"/>
    <xf numFmtId="0" fontId="14" fillId="0" borderId="0" xfId="0" applyFont="1" applyFill="1" applyBorder="1" applyAlignment="1">
      <alignment horizontal="center"/>
    </xf>
    <xf numFmtId="0" fontId="10" fillId="0" borderId="0" xfId="0" applyFont="1" applyFill="1" applyBorder="1"/>
    <xf numFmtId="0" fontId="8" fillId="0" borderId="0" xfId="1" applyFont="1" applyFill="1" applyBorder="1" applyAlignment="1">
      <alignment horizontal="center"/>
    </xf>
    <xf numFmtId="0" fontId="8" fillId="0" borderId="0" xfId="1" applyFont="1" applyFill="1" applyBorder="1"/>
    <xf numFmtId="0" fontId="8" fillId="0" borderId="0" xfId="1" applyFont="1" applyFill="1" applyBorder="1" applyAlignment="1">
      <alignment horizontal="left"/>
    </xf>
    <xf numFmtId="0" fontId="14" fillId="0" borderId="0" xfId="1" applyFont="1" applyFill="1" applyBorder="1" applyAlignment="1">
      <alignment horizontal="left"/>
    </xf>
    <xf numFmtId="0" fontId="8" fillId="0" borderId="0" xfId="2" applyFont="1" applyFill="1" applyBorder="1" applyAlignment="1"/>
    <xf numFmtId="0" fontId="14" fillId="0" borderId="0" xfId="1" applyFont="1" applyFill="1" applyBorder="1"/>
    <xf numFmtId="0" fontId="12" fillId="0" borderId="0" xfId="2" applyFont="1" applyFill="1" applyBorder="1" applyAlignment="1">
      <alignment horizontal="center" readingOrder="1"/>
    </xf>
    <xf numFmtId="0" fontId="19" fillId="0" borderId="0" xfId="2" applyFont="1" applyFill="1" applyBorder="1" applyAlignment="1"/>
    <xf numFmtId="0" fontId="19" fillId="0" borderId="0" xfId="2" applyFont="1" applyFill="1" applyBorder="1" applyAlignment="1">
      <alignment horizontal="center"/>
    </xf>
    <xf numFmtId="0" fontId="14" fillId="0" borderId="3" xfId="2" applyFont="1" applyFill="1" applyBorder="1" applyAlignment="1">
      <alignment horizontal="center"/>
    </xf>
    <xf numFmtId="0" fontId="14" fillId="0" borderId="0" xfId="2" applyFont="1" applyFill="1" applyBorder="1" applyAlignment="1">
      <alignment horizontal="center"/>
    </xf>
    <xf numFmtId="0" fontId="8" fillId="0" borderId="3" xfId="2"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left"/>
    </xf>
    <xf numFmtId="0" fontId="8" fillId="0" borderId="0" xfId="2" quotePrefix="1" applyFont="1" applyFill="1" applyBorder="1" applyAlignment="1">
      <alignment horizontal="right"/>
    </xf>
    <xf numFmtId="0" fontId="22" fillId="0" borderId="0" xfId="2" quotePrefix="1" applyFont="1" applyFill="1" applyBorder="1" applyAlignment="1">
      <alignment horizontal="left"/>
    </xf>
    <xf numFmtId="0" fontId="12" fillId="0" borderId="0" xfId="2" applyFont="1" applyFill="1" applyBorder="1" applyAlignment="1">
      <alignment horizontal="left" readingOrder="1"/>
    </xf>
    <xf numFmtId="0" fontId="23" fillId="0" borderId="0" xfId="2" applyFont="1" applyFill="1" applyBorder="1" applyAlignment="1">
      <alignment horizontal="center"/>
    </xf>
    <xf numFmtId="0" fontId="14" fillId="0" borderId="0" xfId="1" quotePrefix="1" applyFont="1" applyFill="1" applyBorder="1" applyAlignment="1">
      <alignment horizontal="center"/>
    </xf>
    <xf numFmtId="0" fontId="14" fillId="0" borderId="0" xfId="1" applyFont="1" applyFill="1" applyBorder="1" applyAlignment="1">
      <alignment horizontal="center"/>
    </xf>
    <xf numFmtId="0" fontId="24" fillId="0" borderId="0" xfId="2" applyFont="1" applyFill="1" applyBorder="1" applyAlignment="1">
      <alignment horizontal="center"/>
    </xf>
    <xf numFmtId="0" fontId="16" fillId="0" borderId="0" xfId="0" applyFont="1" applyBorder="1"/>
    <xf numFmtId="0" fontId="14" fillId="0" borderId="0" xfId="0" quotePrefix="1" applyFont="1" applyFill="1" applyBorder="1" applyAlignment="1">
      <alignment horizontal="center"/>
    </xf>
    <xf numFmtId="0" fontId="14" fillId="0" borderId="0" xfId="2" applyFont="1" applyFill="1" applyBorder="1" applyAlignment="1">
      <alignment horizontal="left"/>
    </xf>
    <xf numFmtId="0" fontId="17" fillId="0" borderId="0" xfId="2" applyFont="1" applyFill="1" applyBorder="1" applyAlignment="1">
      <alignment horizontal="left"/>
    </xf>
    <xf numFmtId="0" fontId="26" fillId="0" borderId="0" xfId="0" applyFont="1" applyAlignment="1">
      <alignment vertical="center" wrapText="1"/>
    </xf>
    <xf numFmtId="0" fontId="10" fillId="0" borderId="0" xfId="7" applyFont="1" applyAlignment="1">
      <alignment horizontal="right"/>
    </xf>
    <xf numFmtId="0" fontId="10" fillId="0" borderId="1" xfId="7" applyFont="1" applyBorder="1" applyAlignment="1">
      <alignment horizontal="center" wrapText="1"/>
    </xf>
    <xf numFmtId="0" fontId="10" fillId="0" borderId="0" xfId="7" applyFont="1" applyAlignment="1">
      <alignment horizontal="right" wrapText="1"/>
    </xf>
    <xf numFmtId="0" fontId="26" fillId="0" borderId="0" xfId="0" applyFont="1"/>
    <xf numFmtId="2" fontId="28" fillId="0" borderId="2" xfId="7" applyNumberFormat="1" applyFont="1" applyBorder="1" applyAlignment="1">
      <alignment horizontal="center" wrapText="1"/>
    </xf>
    <xf numFmtId="0" fontId="8" fillId="0" borderId="0" xfId="7" applyFont="1" applyFill="1"/>
    <xf numFmtId="0" fontId="8" fillId="0" borderId="0" xfId="7" applyFont="1" applyFill="1" applyAlignment="1">
      <alignment horizontal="center"/>
    </xf>
    <xf numFmtId="2" fontId="13" fillId="0" borderId="0" xfId="7" applyNumberFormat="1" applyFont="1" applyBorder="1" applyAlignment="1">
      <alignment horizontal="center" wrapText="1"/>
    </xf>
    <xf numFmtId="0" fontId="10" fillId="0" borderId="0" xfId="7" applyFont="1" applyAlignment="1">
      <alignment horizontal="center" wrapText="1"/>
    </xf>
    <xf numFmtId="14" fontId="29" fillId="0" borderId="0" xfId="7" applyNumberFormat="1" applyFont="1" applyBorder="1" applyAlignment="1">
      <alignment horizontal="center"/>
    </xf>
    <xf numFmtId="0" fontId="30" fillId="0" borderId="0" xfId="0" applyFont="1" applyBorder="1" applyAlignment="1">
      <alignment horizontal="center"/>
    </xf>
    <xf numFmtId="0" fontId="8" fillId="0" borderId="0" xfId="0" applyFont="1" applyFill="1" applyAlignment="1">
      <alignment horizontal="center"/>
    </xf>
    <xf numFmtId="0" fontId="19" fillId="0" borderId="0" xfId="7" applyFont="1" applyFill="1" applyBorder="1" applyAlignment="1">
      <alignment horizontal="center"/>
    </xf>
    <xf numFmtId="0" fontId="14" fillId="0" borderId="0" xfId="0" applyFont="1" applyBorder="1"/>
    <xf numFmtId="0" fontId="14" fillId="0" borderId="0" xfId="7" applyFont="1" applyFill="1" applyAlignment="1">
      <alignment horizontal="center"/>
    </xf>
    <xf numFmtId="0" fontId="8" fillId="0" borderId="0" xfId="7" applyFont="1" applyFill="1" applyAlignment="1">
      <alignment horizontal="left"/>
    </xf>
    <xf numFmtId="0" fontId="8" fillId="2" borderId="3" xfId="0" applyFont="1" applyFill="1" applyBorder="1"/>
    <xf numFmtId="0" fontId="8" fillId="2" borderId="3" xfId="0" applyFont="1" applyFill="1" applyBorder="1" applyAlignment="1">
      <alignment horizontal="center"/>
    </xf>
    <xf numFmtId="0" fontId="15" fillId="0" borderId="0" xfId="0" applyFont="1" applyFill="1" applyBorder="1"/>
    <xf numFmtId="0" fontId="18" fillId="0" borderId="0" xfId="2" applyFont="1" applyFill="1" applyBorder="1" applyAlignment="1">
      <alignment horizontal="left" readingOrder="1"/>
    </xf>
    <xf numFmtId="0" fontId="8" fillId="3" borderId="3" xfId="0" applyFont="1" applyFill="1" applyBorder="1"/>
    <xf numFmtId="0" fontId="8" fillId="3" borderId="3" xfId="0" applyFont="1" applyFill="1" applyBorder="1" applyAlignment="1">
      <alignment horizontal="center"/>
    </xf>
    <xf numFmtId="0" fontId="8" fillId="4" borderId="3" xfId="2" applyFont="1" applyFill="1" applyBorder="1" applyAlignment="1">
      <alignment horizontal="center"/>
    </xf>
    <xf numFmtId="0" fontId="8" fillId="4" borderId="3" xfId="2" applyFont="1" applyFill="1" applyBorder="1" applyAlignment="1">
      <alignment horizontal="left"/>
    </xf>
    <xf numFmtId="0" fontId="8" fillId="4" borderId="3" xfId="2" applyFont="1" applyFill="1" applyBorder="1"/>
    <xf numFmtId="0" fontId="8" fillId="0" borderId="3" xfId="0" applyFont="1" applyFill="1" applyBorder="1"/>
    <xf numFmtId="0" fontId="8" fillId="0" borderId="3" xfId="0" applyFont="1" applyFill="1" applyBorder="1" applyAlignment="1">
      <alignment horizontal="center"/>
    </xf>
    <xf numFmtId="0" fontId="14" fillId="0" borderId="0" xfId="0" applyFont="1" applyFill="1"/>
    <xf numFmtId="0" fontId="8" fillId="0" borderId="0" xfId="0" applyFont="1" applyFill="1" applyBorder="1" applyAlignment="1">
      <alignment horizontal="center" vertical="center"/>
    </xf>
    <xf numFmtId="0" fontId="14" fillId="0" borderId="5" xfId="0" applyFont="1" applyFill="1" applyBorder="1" applyAlignment="1">
      <alignment horizontal="left"/>
    </xf>
    <xf numFmtId="0" fontId="8" fillId="0" borderId="9" xfId="1" applyFont="1" applyFill="1" applyBorder="1" applyAlignment="1">
      <alignment horizontal="center"/>
    </xf>
    <xf numFmtId="0" fontId="8" fillId="0" borderId="5" xfId="0" applyFont="1" applyFill="1" applyBorder="1"/>
    <xf numFmtId="0" fontId="8" fillId="0" borderId="9" xfId="0" applyFont="1" applyFill="1" applyBorder="1"/>
    <xf numFmtId="0" fontId="8" fillId="0" borderId="9" xfId="0" applyFont="1" applyFill="1" applyBorder="1" applyAlignment="1">
      <alignment horizontal="center"/>
    </xf>
    <xf numFmtId="0" fontId="8" fillId="0" borderId="5" xfId="2" applyFont="1" applyFill="1" applyBorder="1"/>
    <xf numFmtId="0" fontId="8" fillId="0" borderId="9" xfId="2" applyFont="1" applyFill="1" applyBorder="1" applyAlignment="1">
      <alignment horizontal="center"/>
    </xf>
    <xf numFmtId="0" fontId="8" fillId="0" borderId="10" xfId="0" applyFont="1" applyFill="1" applyBorder="1"/>
    <xf numFmtId="0" fontId="8" fillId="0" borderId="1" xfId="0" applyFont="1" applyFill="1" applyBorder="1"/>
    <xf numFmtId="0" fontId="8" fillId="0" borderId="1" xfId="0" applyFont="1" applyFill="1" applyBorder="1" applyAlignment="1">
      <alignment horizontal="center"/>
    </xf>
    <xf numFmtId="0" fontId="8" fillId="0" borderId="11" xfId="0" applyFont="1" applyFill="1" applyBorder="1" applyAlignment="1">
      <alignment horizontal="center"/>
    </xf>
    <xf numFmtId="0" fontId="14" fillId="0" borderId="3" xfId="2" applyFont="1" applyFill="1" applyBorder="1"/>
    <xf numFmtId="0" fontId="8" fillId="0" borderId="3" xfId="2" applyFont="1" applyFill="1" applyBorder="1"/>
    <xf numFmtId="0" fontId="14" fillId="0" borderId="4" xfId="2" applyFont="1" applyFill="1" applyBorder="1"/>
    <xf numFmtId="0" fontId="8" fillId="0" borderId="4" xfId="2" applyFont="1" applyFill="1" applyBorder="1"/>
    <xf numFmtId="0" fontId="15" fillId="0" borderId="3" xfId="0" applyFont="1" applyBorder="1"/>
    <xf numFmtId="0" fontId="17" fillId="0" borderId="3" xfId="2" applyFont="1" applyFill="1" applyBorder="1" applyAlignment="1">
      <alignment horizontal="left"/>
    </xf>
    <xf numFmtId="0" fontId="8" fillId="0" borderId="3" xfId="2" applyFont="1" applyFill="1" applyBorder="1" applyAlignment="1">
      <alignment horizontal="left"/>
    </xf>
    <xf numFmtId="0" fontId="17" fillId="0" borderId="3" xfId="2" applyNumberFormat="1" applyFont="1" applyFill="1" applyBorder="1" applyAlignment="1">
      <alignment horizontal="left"/>
    </xf>
    <xf numFmtId="0" fontId="14" fillId="0" borderId="3" xfId="2" applyFont="1" applyFill="1" applyBorder="1" applyAlignment="1">
      <alignment horizontal="left"/>
    </xf>
    <xf numFmtId="0" fontId="17" fillId="0" borderId="3" xfId="2" applyFont="1" applyFill="1" applyBorder="1" applyAlignment="1">
      <alignment horizontal="left" wrapText="1"/>
    </xf>
    <xf numFmtId="0" fontId="8" fillId="0" borderId="3" xfId="0" applyFont="1" applyBorder="1"/>
    <xf numFmtId="0" fontId="17" fillId="0" borderId="3" xfId="2" applyFont="1" applyFill="1" applyBorder="1" applyAlignment="1">
      <alignment horizontal="left" vertical="center" wrapText="1"/>
    </xf>
    <xf numFmtId="0" fontId="8" fillId="0" borderId="3" xfId="3" applyFont="1" applyFill="1" applyBorder="1"/>
    <xf numFmtId="0" fontId="8" fillId="0" borderId="3" xfId="0" applyFont="1" applyFill="1" applyBorder="1" applyAlignment="1">
      <alignment horizontal="left"/>
    </xf>
    <xf numFmtId="0" fontId="8" fillId="0" borderId="3" xfId="0" applyFont="1" applyFill="1" applyBorder="1" applyAlignment="1">
      <alignment wrapText="1"/>
    </xf>
    <xf numFmtId="0" fontId="14" fillId="0" borderId="4" xfId="2" applyFont="1" applyFill="1" applyBorder="1" applyAlignment="1">
      <alignment horizontal="left"/>
    </xf>
    <xf numFmtId="0" fontId="8" fillId="0" borderId="3" xfId="2" applyFont="1" applyFill="1" applyBorder="1" applyAlignment="1">
      <alignment horizontal="left" wrapText="1"/>
    </xf>
    <xf numFmtId="0" fontId="14" fillId="0" borderId="3" xfId="2" applyNumberFormat="1" applyFont="1" applyFill="1" applyBorder="1" applyAlignment="1">
      <alignment horizontal="center"/>
    </xf>
    <xf numFmtId="0" fontId="7" fillId="0" borderId="0" xfId="0" applyFont="1" applyAlignment="1">
      <alignment horizontal="right" wrapText="1"/>
    </xf>
    <xf numFmtId="0" fontId="8" fillId="2" borderId="3" xfId="0" applyFont="1" applyFill="1" applyBorder="1" applyAlignment="1">
      <alignment horizontal="left"/>
    </xf>
    <xf numFmtId="0" fontId="8" fillId="0" borderId="5" xfId="1" applyFont="1" applyFill="1" applyBorder="1"/>
    <xf numFmtId="0" fontId="14" fillId="0" borderId="5" xfId="0" applyFont="1" applyFill="1" applyBorder="1"/>
    <xf numFmtId="0" fontId="14" fillId="0" borderId="0" xfId="7" applyFont="1" applyFill="1" applyBorder="1" applyAlignment="1">
      <alignment horizontal="right"/>
    </xf>
    <xf numFmtId="0" fontId="22" fillId="0" borderId="0" xfId="7" applyFont="1" applyFill="1" applyBorder="1" applyAlignment="1">
      <alignment vertical="top" wrapText="1"/>
    </xf>
    <xf numFmtId="0" fontId="32" fillId="0" borderId="3" xfId="2" applyFont="1" applyFill="1" applyBorder="1" applyAlignment="1">
      <alignment horizontal="left"/>
    </xf>
    <xf numFmtId="0" fontId="8" fillId="0" borderId="3" xfId="2" quotePrefix="1" applyFont="1" applyFill="1" applyBorder="1" applyAlignment="1">
      <alignment horizontal="center"/>
    </xf>
    <xf numFmtId="0" fontId="14" fillId="0" borderId="3" xfId="2" quotePrefix="1" applyFont="1" applyFill="1" applyBorder="1" applyAlignment="1">
      <alignment horizontal="center"/>
    </xf>
    <xf numFmtId="0" fontId="8" fillId="3" borderId="3" xfId="0" applyFont="1" applyFill="1" applyBorder="1" applyAlignment="1">
      <alignment horizontal="left"/>
    </xf>
    <xf numFmtId="0" fontId="8" fillId="3" borderId="3" xfId="0" applyFont="1" applyFill="1" applyBorder="1" applyAlignment="1">
      <alignment horizontal="left" wrapText="1"/>
    </xf>
    <xf numFmtId="0" fontId="17" fillId="3" borderId="3" xfId="0" applyFont="1" applyFill="1" applyBorder="1" applyAlignment="1">
      <alignment horizontal="left" wrapText="1"/>
    </xf>
    <xf numFmtId="0" fontId="17" fillId="4" borderId="3" xfId="2" applyFont="1" applyFill="1" applyBorder="1" applyAlignment="1">
      <alignment horizontal="left" wrapText="1"/>
    </xf>
    <xf numFmtId="0" fontId="16" fillId="0" borderId="0" xfId="0" applyFont="1" applyBorder="1" applyAlignment="1">
      <alignment horizontal="left"/>
    </xf>
    <xf numFmtId="0" fontId="15" fillId="0" borderId="0" xfId="0" applyFont="1" applyBorder="1" applyAlignment="1">
      <alignment horizontal="left"/>
    </xf>
    <xf numFmtId="16" fontId="14" fillId="0" borderId="0" xfId="2" quotePrefix="1" applyNumberFormat="1" applyFont="1" applyFill="1" applyBorder="1" applyAlignment="1">
      <alignment horizontal="center"/>
    </xf>
    <xf numFmtId="0" fontId="14" fillId="0" borderId="12" xfId="2" quotePrefix="1" applyFont="1" applyFill="1" applyBorder="1" applyAlignment="1">
      <alignment horizontal="center"/>
    </xf>
    <xf numFmtId="0" fontId="14" fillId="0" borderId="3" xfId="2" applyFont="1" applyFill="1" applyBorder="1" applyAlignment="1"/>
    <xf numFmtId="0" fontId="17" fillId="2" borderId="3" xfId="0" applyFont="1" applyFill="1" applyBorder="1" applyAlignment="1">
      <alignment horizontal="left"/>
    </xf>
    <xf numFmtId="0" fontId="17" fillId="2" borderId="3" xfId="0" applyFont="1" applyFill="1" applyBorder="1" applyAlignment="1">
      <alignment horizontal="left" wrapText="1"/>
    </xf>
    <xf numFmtId="0" fontId="20" fillId="0" borderId="7" xfId="7" applyFont="1" applyFill="1" applyBorder="1" applyAlignment="1">
      <alignment vertical="top" wrapText="1"/>
    </xf>
    <xf numFmtId="0" fontId="20" fillId="0" borderId="0" xfId="7" applyFont="1" applyFill="1" applyBorder="1" applyAlignment="1">
      <alignment vertical="top" wrapText="1"/>
    </xf>
    <xf numFmtId="0" fontId="17" fillId="0" borderId="0" xfId="0" applyFont="1" applyFill="1" applyBorder="1" applyAlignment="1">
      <alignment horizontal="left"/>
    </xf>
    <xf numFmtId="0" fontId="33" fillId="0" borderId="0" xfId="0" applyFont="1" applyFill="1" applyBorder="1" applyAlignment="1">
      <alignment horizontal="left"/>
    </xf>
    <xf numFmtId="0" fontId="31" fillId="0" borderId="5" xfId="3" applyFont="1" applyFill="1" applyBorder="1" applyAlignment="1">
      <alignment vertical="center" wrapText="1"/>
    </xf>
    <xf numFmtId="0" fontId="31" fillId="0" borderId="0" xfId="3" applyFont="1" applyFill="1" applyBorder="1" applyAlignment="1">
      <alignment vertical="center" wrapText="1"/>
    </xf>
    <xf numFmtId="0" fontId="31" fillId="0" borderId="9" xfId="3" applyFont="1" applyFill="1" applyBorder="1" applyAlignment="1">
      <alignment vertical="center" wrapText="1"/>
    </xf>
    <xf numFmtId="0" fontId="25" fillId="0" borderId="0" xfId="0" applyFont="1" applyAlignment="1">
      <alignment horizontal="left"/>
    </xf>
    <xf numFmtId="0" fontId="7" fillId="0" borderId="0" xfId="0" applyFont="1" applyAlignment="1">
      <alignment horizontal="right" wrapText="1"/>
    </xf>
    <xf numFmtId="0" fontId="9" fillId="0" borderId="1" xfId="7" applyFont="1" applyBorder="1" applyAlignment="1">
      <alignment horizontal="center"/>
    </xf>
    <xf numFmtId="0" fontId="10" fillId="0" borderId="0" xfId="7" applyFont="1" applyBorder="1" applyAlignment="1">
      <alignment horizontal="right"/>
    </xf>
    <xf numFmtId="0" fontId="27" fillId="0" borderId="0" xfId="0" applyFont="1" applyBorder="1" applyAlignment="1">
      <alignment horizontal="right"/>
    </xf>
    <xf numFmtId="0" fontId="9" fillId="0" borderId="1" xfId="7" applyFont="1" applyFill="1" applyBorder="1" applyAlignment="1">
      <alignment horizontal="center"/>
    </xf>
    <xf numFmtId="0" fontId="9" fillId="0" borderId="2" xfId="7" applyFont="1" applyBorder="1" applyAlignment="1">
      <alignment horizontal="center"/>
    </xf>
    <xf numFmtId="2" fontId="28" fillId="0" borderId="0" xfId="7" applyNumberFormat="1" applyFont="1" applyBorder="1" applyAlignment="1">
      <alignment horizontal="right"/>
    </xf>
    <xf numFmtId="2" fontId="28" fillId="0" borderId="0" xfId="0" applyNumberFormat="1" applyFont="1" applyBorder="1" applyAlignment="1">
      <alignment horizontal="right"/>
    </xf>
    <xf numFmtId="0" fontId="9" fillId="0" borderId="2" xfId="7" applyFont="1" applyFill="1" applyBorder="1" applyAlignment="1">
      <alignment horizontal="center"/>
    </xf>
    <xf numFmtId="0" fontId="8" fillId="2" borderId="3" xfId="0" applyFont="1" applyFill="1" applyBorder="1" applyAlignment="1">
      <alignment horizontal="left"/>
    </xf>
    <xf numFmtId="0" fontId="8"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8" xfId="1"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1" xfId="0" applyFont="1" applyFill="1" applyBorder="1" applyAlignment="1">
      <alignment horizontal="left" vertical="top" wrapText="1"/>
    </xf>
    <xf numFmtId="0" fontId="20" fillId="0" borderId="0" xfId="7" applyFont="1" applyFill="1" applyBorder="1" applyAlignment="1">
      <alignment horizontal="left" vertical="center" wrapText="1"/>
    </xf>
    <xf numFmtId="0" fontId="22" fillId="0" borderId="0" xfId="7" applyFont="1" applyFill="1" applyBorder="1" applyAlignment="1">
      <alignment horizontal="left" vertical="top" wrapText="1"/>
    </xf>
  </cellXfs>
  <cellStyles count="18">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2">
    <dxf>
      <fill>
        <patternFill>
          <bgColor rgb="FFFFFF00"/>
        </patternFill>
      </fill>
    </dxf>
    <dxf>
      <fill>
        <patternFill>
          <bgColor rgb="FFFFFF00"/>
        </patternFill>
      </fill>
    </dxf>
  </dxfs>
  <tableStyles count="0" defaultTableStyle="TableStyleMedium2" defaultPivotStyle="PivotStyleLight16"/>
  <colors>
    <mruColors>
      <color rgb="FF0000CC"/>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177798</xdr:colOff>
      <xdr:row>0</xdr:row>
      <xdr:rowOff>88900</xdr:rowOff>
    </xdr:from>
    <xdr:to>
      <xdr:col>2</xdr:col>
      <xdr:colOff>576806</xdr:colOff>
      <xdr:row>0</xdr:row>
      <xdr:rowOff>757709</xdr:rowOff>
    </xdr:to>
    <xdr:pic>
      <xdr:nvPicPr>
        <xdr:cNvPr id="2" name="Picture 1"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0"/>
          <a:ext cx="3709474" cy="668809"/>
        </a:xfrm>
        <a:prstGeom prst="rect">
          <a:avLst/>
        </a:prstGeom>
      </xdr:spPr>
    </xdr:pic>
    <xdr:clientData/>
  </xdr:twoCellAnchor>
  <xdr:oneCellAnchor>
    <xdr:from>
      <xdr:col>0</xdr:col>
      <xdr:colOff>177798</xdr:colOff>
      <xdr:row>45</xdr:row>
      <xdr:rowOff>88900</xdr:rowOff>
    </xdr:from>
    <xdr:ext cx="3709474" cy="668809"/>
    <xdr:pic>
      <xdr:nvPicPr>
        <xdr:cNvPr id="3" name="Picture 2"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0"/>
          <a:ext cx="3709474" cy="668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dstate.edu/van-d-and-barbara-b-fishback-honors" TargetMode="External"/><Relationship Id="rId1" Type="http://schemas.openxmlformats.org/officeDocument/2006/relationships/hyperlink" Target="http://www.sdstate.edu/van-d-and-barbara-b-fishback-hono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6"/>
  <sheetViews>
    <sheetView tabSelected="1" topLeftCell="A66" zoomScaleNormal="100" zoomScaleSheetLayoutView="90" workbookViewId="0">
      <selection activeCell="A85" sqref="A85:M85"/>
    </sheetView>
  </sheetViews>
  <sheetFormatPr defaultColWidth="9.140625" defaultRowHeight="18" customHeight="1" x14ac:dyDescent="0.2"/>
  <cols>
    <col min="1" max="1" width="11.28515625" style="3" customWidth="1"/>
    <col min="2" max="2" width="38.42578125" style="3" customWidth="1"/>
    <col min="3" max="3" width="35.28515625" style="3" customWidth="1"/>
    <col min="4" max="6" width="4.7109375" style="1" customWidth="1"/>
    <col min="7" max="7" width="2.140625" style="1" customWidth="1"/>
    <col min="8" max="8" width="11.28515625" style="2" customWidth="1"/>
    <col min="9" max="9" width="38.42578125" style="3" customWidth="1"/>
    <col min="10" max="10" width="35.28515625" style="2"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s="5" customFormat="1" ht="60.75" customHeight="1" x14ac:dyDescent="0.3">
      <c r="B1" s="125"/>
      <c r="C1" s="125"/>
      <c r="D1" s="126" t="s">
        <v>150</v>
      </c>
      <c r="E1" s="126"/>
      <c r="F1" s="126"/>
      <c r="G1" s="126"/>
      <c r="H1" s="126"/>
      <c r="I1" s="126"/>
      <c r="J1" s="126"/>
      <c r="K1" s="126"/>
      <c r="L1" s="126"/>
      <c r="M1" s="126"/>
      <c r="N1" s="39"/>
      <c r="O1" s="39"/>
    </row>
    <row r="2" spans="1:15" s="5" customFormat="1" ht="17.100000000000001" customHeight="1" x14ac:dyDescent="0.2">
      <c r="A2" s="40" t="s">
        <v>0</v>
      </c>
      <c r="B2" s="127"/>
      <c r="C2" s="127"/>
      <c r="D2" s="128" t="s">
        <v>105</v>
      </c>
      <c r="E2" s="129"/>
      <c r="F2" s="129"/>
      <c r="G2" s="129"/>
      <c r="H2" s="41"/>
      <c r="I2" s="42" t="s">
        <v>106</v>
      </c>
      <c r="J2" s="130"/>
      <c r="K2" s="130"/>
      <c r="L2" s="130"/>
      <c r="M2" s="130"/>
      <c r="O2" s="43"/>
    </row>
    <row r="3" spans="1:15" s="45" customFormat="1" ht="17.100000000000001" customHeight="1" x14ac:dyDescent="0.2">
      <c r="A3" s="40" t="s">
        <v>107</v>
      </c>
      <c r="B3" s="131"/>
      <c r="C3" s="131"/>
      <c r="D3" s="132" t="s">
        <v>1</v>
      </c>
      <c r="E3" s="133"/>
      <c r="F3" s="133"/>
      <c r="G3" s="133"/>
      <c r="H3" s="44">
        <v>2</v>
      </c>
      <c r="I3" s="42" t="s">
        <v>108</v>
      </c>
      <c r="J3" s="134"/>
      <c r="K3" s="134"/>
      <c r="L3" s="134"/>
      <c r="M3" s="134"/>
    </row>
    <row r="4" spans="1:15" s="45" customFormat="1" ht="6.75" customHeight="1" x14ac:dyDescent="0.25">
      <c r="A4" s="4"/>
      <c r="D4" s="46"/>
      <c r="E4" s="46"/>
      <c r="F4" s="46"/>
      <c r="G4" s="46"/>
      <c r="H4" s="47"/>
      <c r="I4" s="48"/>
      <c r="J4" s="48"/>
      <c r="K4" s="49"/>
      <c r="L4" s="50"/>
      <c r="M4" s="50"/>
    </row>
    <row r="5" spans="1:15" s="5" customFormat="1" ht="20.25" customHeight="1" x14ac:dyDescent="0.2">
      <c r="A5" s="8" t="s">
        <v>109</v>
      </c>
      <c r="B5" s="8"/>
      <c r="C5" s="37" t="s">
        <v>152</v>
      </c>
      <c r="D5" s="12" t="s">
        <v>2</v>
      </c>
      <c r="E5" s="12" t="s">
        <v>3</v>
      </c>
      <c r="F5" s="12" t="s">
        <v>9</v>
      </c>
      <c r="G5" s="51"/>
      <c r="H5" s="45"/>
      <c r="I5" s="45"/>
      <c r="J5" s="37" t="s">
        <v>152</v>
      </c>
      <c r="K5" s="12" t="s">
        <v>2</v>
      </c>
      <c r="L5" s="12" t="s">
        <v>3</v>
      </c>
      <c r="M5" s="12" t="s">
        <v>9</v>
      </c>
    </row>
    <row r="6" spans="1:15" s="45" customFormat="1" ht="20.25" customHeight="1" x14ac:dyDescent="0.25">
      <c r="A6" s="11" t="s">
        <v>8</v>
      </c>
      <c r="B6" s="11" t="s">
        <v>110</v>
      </c>
      <c r="D6" s="12">
        <f>SUM(D7:D8)</f>
        <v>6</v>
      </c>
      <c r="G6" s="52"/>
      <c r="H6" s="53" t="s">
        <v>111</v>
      </c>
      <c r="I6" s="53"/>
      <c r="K6" s="54">
        <f>SUM(K7:K32)</f>
        <v>66</v>
      </c>
      <c r="N6" s="55"/>
    </row>
    <row r="7" spans="1:15" s="10" customFormat="1" ht="20.25" customHeight="1" x14ac:dyDescent="0.2">
      <c r="A7" s="56" t="str">
        <f t="shared" ref="A7:F7" si="0">IF(ISBLANK(A55)=TRUE,"",A55)</f>
        <v>ENGL 101</v>
      </c>
      <c r="B7" s="99" t="str">
        <f t="shared" si="0"/>
        <v>Compostion I (SGR 1)</v>
      </c>
      <c r="C7" s="116" t="str">
        <f t="shared" si="0"/>
        <v>F/S/Su</v>
      </c>
      <c r="D7" s="57">
        <f t="shared" si="0"/>
        <v>3</v>
      </c>
      <c r="E7" s="57" t="str">
        <f t="shared" si="0"/>
        <v/>
      </c>
      <c r="F7" s="57" t="str">
        <f t="shared" si="0"/>
        <v/>
      </c>
      <c r="G7" s="6"/>
      <c r="H7" s="107" t="str">
        <f>IF(ISBLANK(H65)=TRUE,"",H65)</f>
        <v>ABS 205</v>
      </c>
      <c r="I7" s="107" t="str">
        <f>IF(ISBLANK(I65)=TRUE,"",I65)</f>
        <v>Biotechnology in Ag and Medicine</v>
      </c>
      <c r="J7" s="109" t="str">
        <f>IF(ISBLANK(J65)=TRUE,"",J65)</f>
        <v>Spring only</v>
      </c>
      <c r="K7" s="61">
        <f>IF(ISBLANK(K65)=TRUE,"",K65)</f>
        <v>2</v>
      </c>
      <c r="L7" s="61" t="str">
        <f>IF(ISBLANK(L66)=TRUE,"",L66)</f>
        <v/>
      </c>
      <c r="M7" s="61" t="str">
        <f>IF(ISBLANK(M66)=TRUE,"",M66)</f>
        <v/>
      </c>
      <c r="N7" s="6"/>
      <c r="O7" s="9"/>
    </row>
    <row r="8" spans="1:15" s="10" customFormat="1" ht="20.25" customHeight="1" x14ac:dyDescent="0.2">
      <c r="A8" s="56" t="str">
        <f>IF(ISBLANK(H66)=TRUE,"",H66)</f>
        <v>ENGL 201</v>
      </c>
      <c r="B8" s="99" t="str">
        <f>IF(ISBLANK(I66)=TRUE,"",I66)</f>
        <v>Composition II (SGR 1)</v>
      </c>
      <c r="C8" s="116" t="str">
        <f>IF(ISBLANK(J66)=TRUE,"",J66)</f>
        <v>F/S/Su</v>
      </c>
      <c r="D8" s="57">
        <f>IF(ISBLANK(K66)=TRUE,"",K66)</f>
        <v>3</v>
      </c>
      <c r="E8" s="57" t="str">
        <f>IF(ISBLANK(E65)=TRUE,"",E65)</f>
        <v/>
      </c>
      <c r="F8" s="57" t="str">
        <f>IF(ISBLANK(F65)=TRUE,"",F65)</f>
        <v/>
      </c>
      <c r="G8" s="6"/>
      <c r="H8" s="107" t="s">
        <v>119</v>
      </c>
      <c r="I8" s="107" t="s">
        <v>123</v>
      </c>
      <c r="J8" s="107"/>
      <c r="K8" s="61">
        <v>2</v>
      </c>
      <c r="L8" s="60"/>
      <c r="M8" s="60"/>
      <c r="N8" s="6"/>
      <c r="O8" s="9"/>
    </row>
    <row r="9" spans="1:15" s="10" customFormat="1" ht="24.75" customHeight="1" x14ac:dyDescent="0.2">
      <c r="B9" s="9"/>
      <c r="C9" s="120"/>
      <c r="D9" s="6"/>
      <c r="E9" s="6"/>
      <c r="F9" s="6"/>
      <c r="G9" s="6"/>
      <c r="H9" s="107" t="str">
        <f t="shared" ref="H9:M10" si="1">IF(ISBLANK(A60)=TRUE,"",A60)</f>
        <v>BIOL 202</v>
      </c>
      <c r="I9" s="107" t="str">
        <f t="shared" si="1"/>
        <v>Genetics and Organismal Biology</v>
      </c>
      <c r="J9" s="109" t="str">
        <f t="shared" si="1"/>
        <v>Fall semester only; Prereq: BIOL 103 or 153, CHEM 114-114L</v>
      </c>
      <c r="K9" s="61">
        <f t="shared" si="1"/>
        <v>3</v>
      </c>
      <c r="L9" s="61" t="str">
        <f t="shared" si="1"/>
        <v/>
      </c>
      <c r="M9" s="61" t="str">
        <f t="shared" si="1"/>
        <v/>
      </c>
      <c r="N9" s="6"/>
      <c r="O9" s="9"/>
    </row>
    <row r="10" spans="1:15" s="10" customFormat="1" ht="20.25" customHeight="1" x14ac:dyDescent="0.2">
      <c r="A10" s="35" t="s">
        <v>10</v>
      </c>
      <c r="B10" s="111" t="s">
        <v>11</v>
      </c>
      <c r="C10" s="121"/>
      <c r="D10" s="36">
        <f>D11</f>
        <v>3</v>
      </c>
      <c r="E10" s="12"/>
      <c r="F10" s="6"/>
      <c r="G10" s="6"/>
      <c r="H10" s="107" t="str">
        <f t="shared" si="1"/>
        <v>BIOL 202L</v>
      </c>
      <c r="I10" s="107" t="str">
        <f t="shared" si="1"/>
        <v>Genetics and Organismal Biology Lab</v>
      </c>
      <c r="J10" s="109" t="str">
        <f t="shared" si="1"/>
        <v>Fall semester only</v>
      </c>
      <c r="K10" s="61">
        <f t="shared" si="1"/>
        <v>1</v>
      </c>
      <c r="L10" s="61" t="str">
        <f t="shared" si="1"/>
        <v/>
      </c>
      <c r="M10" s="61" t="str">
        <f t="shared" si="1"/>
        <v/>
      </c>
      <c r="N10" s="6"/>
      <c r="O10" s="9"/>
    </row>
    <row r="11" spans="1:15" s="10" customFormat="1" ht="20.25" customHeight="1" x14ac:dyDescent="0.2">
      <c r="A11" s="56" t="str">
        <f t="shared" ref="A11:F11" si="2">IF(ISBLANK(H54)=TRUE,"",H54)</f>
        <v>SPCM 101</v>
      </c>
      <c r="B11" s="99" t="str">
        <f t="shared" si="2"/>
        <v>Introduction to Speech (SGR 2)</v>
      </c>
      <c r="C11" s="116" t="str">
        <f t="shared" si="2"/>
        <v>F/S/Su</v>
      </c>
      <c r="D11" s="57">
        <f t="shared" si="2"/>
        <v>3</v>
      </c>
      <c r="E11" s="57" t="str">
        <f t="shared" si="2"/>
        <v/>
      </c>
      <c r="F11" s="57" t="str">
        <f t="shared" si="2"/>
        <v/>
      </c>
      <c r="H11" s="107" t="str">
        <f t="shared" ref="H11:M12" si="3">IF(ISBLANK(H60)=TRUE,"",H60)</f>
        <v>BIOL 204</v>
      </c>
      <c r="I11" s="107" t="str">
        <f t="shared" si="3"/>
        <v>Genetics and Cellular Biology</v>
      </c>
      <c r="J11" s="109" t="str">
        <f t="shared" si="3"/>
        <v>Spring only; Prereq: BIOL 202</v>
      </c>
      <c r="K11" s="61">
        <f t="shared" si="3"/>
        <v>3</v>
      </c>
      <c r="L11" s="61" t="str">
        <f t="shared" si="3"/>
        <v/>
      </c>
      <c r="M11" s="61" t="str">
        <f t="shared" si="3"/>
        <v/>
      </c>
      <c r="N11" s="6"/>
      <c r="O11" s="9"/>
    </row>
    <row r="12" spans="1:15" s="10" customFormat="1" ht="20.25" customHeight="1" x14ac:dyDescent="0.2">
      <c r="B12" s="9"/>
      <c r="C12" s="9"/>
      <c r="D12" s="6"/>
      <c r="E12" s="6"/>
      <c r="F12" s="6"/>
      <c r="G12" s="6"/>
      <c r="H12" s="107" t="str">
        <f t="shared" si="3"/>
        <v>BIOL 204L</v>
      </c>
      <c r="I12" s="107" t="str">
        <f t="shared" si="3"/>
        <v>Genetics and Cellular Biology Lab</v>
      </c>
      <c r="J12" s="109" t="str">
        <f t="shared" si="3"/>
        <v>Spring only</v>
      </c>
      <c r="K12" s="61">
        <f t="shared" si="3"/>
        <v>1</v>
      </c>
      <c r="L12" s="61" t="str">
        <f t="shared" si="3"/>
        <v/>
      </c>
      <c r="M12" s="61" t="str">
        <f t="shared" si="3"/>
        <v/>
      </c>
      <c r="N12" s="6"/>
      <c r="O12" s="9"/>
    </row>
    <row r="13" spans="1:15" s="10" customFormat="1" ht="20.25" customHeight="1" x14ac:dyDescent="0.2">
      <c r="A13" s="35" t="s">
        <v>12</v>
      </c>
      <c r="B13" s="111" t="s">
        <v>13</v>
      </c>
      <c r="C13" s="112"/>
      <c r="D13" s="36">
        <f>SUM(D14:D15)</f>
        <v>6</v>
      </c>
      <c r="E13" s="12"/>
      <c r="F13" s="6"/>
      <c r="G13" s="6"/>
      <c r="H13" s="107" t="s">
        <v>122</v>
      </c>
      <c r="I13" s="107" t="s">
        <v>124</v>
      </c>
      <c r="J13" s="107"/>
      <c r="K13" s="61">
        <v>4</v>
      </c>
      <c r="L13" s="60"/>
      <c r="M13" s="60"/>
      <c r="N13" s="6"/>
      <c r="O13" s="9"/>
    </row>
    <row r="14" spans="1:15" s="10" customFormat="1" ht="20.25" customHeight="1" x14ac:dyDescent="0.2">
      <c r="A14" s="56" t="str">
        <f t="shared" ref="A14:F14" si="4">IF(ISBLANK(H55)=TRUE,"",H55)</f>
        <v>SGR3</v>
      </c>
      <c r="B14" s="99" t="str">
        <f t="shared" si="4"/>
        <v>Social Sciences/Diversity</v>
      </c>
      <c r="C14" s="116" t="str">
        <f t="shared" si="4"/>
        <v>See list in catalog</v>
      </c>
      <c r="D14" s="57">
        <f t="shared" si="4"/>
        <v>3</v>
      </c>
      <c r="E14" s="57" t="str">
        <f t="shared" si="4"/>
        <v/>
      </c>
      <c r="F14" s="57" t="str">
        <f t="shared" si="4"/>
        <v/>
      </c>
      <c r="G14" s="6"/>
      <c r="H14" s="107" t="str">
        <f t="shared" ref="H14:M15" si="5">IF(ISBLANK(A53)=TRUE,"",A53)</f>
        <v>CHEM 112</v>
      </c>
      <c r="I14" s="107" t="str">
        <f t="shared" si="5"/>
        <v>General Chemistry I</v>
      </c>
      <c r="J14" s="109" t="str">
        <f t="shared" si="5"/>
        <v>F/S/Su (coreq. MATH 102 or higher placement)</v>
      </c>
      <c r="K14" s="61">
        <f t="shared" si="5"/>
        <v>3</v>
      </c>
      <c r="L14" s="61" t="str">
        <f t="shared" si="5"/>
        <v/>
      </c>
      <c r="M14" s="61" t="str">
        <f t="shared" si="5"/>
        <v/>
      </c>
      <c r="N14" s="6"/>
      <c r="O14" s="9"/>
    </row>
    <row r="15" spans="1:15" s="10" customFormat="1" ht="20.25" customHeight="1" x14ac:dyDescent="0.2">
      <c r="A15" s="56" t="str">
        <f t="shared" ref="A15:F15" si="6">IF(ISBLANK(A56)=TRUE,"",A56)</f>
        <v>SGR 3</v>
      </c>
      <c r="B15" s="99" t="str">
        <f t="shared" si="6"/>
        <v>Social Sciences/Diversity</v>
      </c>
      <c r="C15" s="116" t="str">
        <f t="shared" si="6"/>
        <v>See list in catalog</v>
      </c>
      <c r="D15" s="57">
        <f t="shared" si="6"/>
        <v>3</v>
      </c>
      <c r="E15" s="57" t="str">
        <f t="shared" si="6"/>
        <v/>
      </c>
      <c r="F15" s="57" t="str">
        <f t="shared" si="6"/>
        <v/>
      </c>
      <c r="G15" s="6"/>
      <c r="H15" s="107" t="str">
        <f t="shared" si="5"/>
        <v>CHEM 112L</v>
      </c>
      <c r="I15" s="107" t="str">
        <f t="shared" si="5"/>
        <v>General Chemistry I Lab</v>
      </c>
      <c r="J15" s="109" t="str">
        <f t="shared" si="5"/>
        <v>F/S/Su</v>
      </c>
      <c r="K15" s="61">
        <f t="shared" si="5"/>
        <v>1</v>
      </c>
      <c r="L15" s="61" t="str">
        <f t="shared" si="5"/>
        <v/>
      </c>
      <c r="M15" s="61" t="str">
        <f t="shared" si="5"/>
        <v/>
      </c>
      <c r="N15" s="6"/>
      <c r="O15" s="9"/>
    </row>
    <row r="16" spans="1:15" s="10" customFormat="1" ht="20.25" customHeight="1" x14ac:dyDescent="0.2">
      <c r="B16" s="9"/>
      <c r="C16" s="9"/>
      <c r="D16" s="6"/>
      <c r="E16" s="6"/>
      <c r="F16" s="6"/>
      <c r="G16" s="6"/>
      <c r="H16" s="107" t="str">
        <f t="shared" ref="H16:M17" si="7">IF(ISBLANK(H52)=TRUE,"",H52)</f>
        <v>CHEM 114</v>
      </c>
      <c r="I16" s="107" t="str">
        <f t="shared" si="7"/>
        <v>General Chemistry II</v>
      </c>
      <c r="J16" s="109" t="str">
        <f t="shared" si="7"/>
        <v>F/S/Su (Pre-req CHEM 112)</v>
      </c>
      <c r="K16" s="61">
        <f t="shared" si="7"/>
        <v>3</v>
      </c>
      <c r="L16" s="61" t="str">
        <f t="shared" si="7"/>
        <v/>
      </c>
      <c r="M16" s="61" t="str">
        <f t="shared" si="7"/>
        <v/>
      </c>
      <c r="N16" s="6"/>
      <c r="O16" s="9"/>
    </row>
    <row r="17" spans="1:21" s="10" customFormat="1" ht="20.25" customHeight="1" x14ac:dyDescent="0.2">
      <c r="A17" s="35" t="s">
        <v>14</v>
      </c>
      <c r="B17" s="111" t="s">
        <v>15</v>
      </c>
      <c r="C17" s="112"/>
      <c r="D17" s="36">
        <f>SUM(D18:D19)</f>
        <v>6</v>
      </c>
      <c r="E17" s="12"/>
      <c r="F17" s="6"/>
      <c r="G17" s="6"/>
      <c r="H17" s="107" t="str">
        <f t="shared" si="7"/>
        <v>CHEM 114L</v>
      </c>
      <c r="I17" s="107" t="str">
        <f t="shared" si="7"/>
        <v>General Chemistry II Lab</v>
      </c>
      <c r="J17" s="109" t="str">
        <f t="shared" si="7"/>
        <v>F/S/Su</v>
      </c>
      <c r="K17" s="61">
        <f t="shared" si="7"/>
        <v>1</v>
      </c>
      <c r="L17" s="61" t="str">
        <f t="shared" si="7"/>
        <v/>
      </c>
      <c r="M17" s="61" t="str">
        <f t="shared" si="7"/>
        <v/>
      </c>
      <c r="N17" s="6"/>
      <c r="O17" s="9"/>
    </row>
    <row r="18" spans="1:21" s="10" customFormat="1" ht="20.25" customHeight="1" x14ac:dyDescent="0.2">
      <c r="A18" s="56" t="str">
        <f t="shared" ref="A18:F18" si="8">IF(ISBLANK(H64)=TRUE,"",H64)</f>
        <v>SGR 4</v>
      </c>
      <c r="B18" s="99" t="str">
        <f t="shared" si="8"/>
        <v>Humanities and Arts/Diversity</v>
      </c>
      <c r="C18" s="116" t="str">
        <f t="shared" si="8"/>
        <v>Consider PHIL 220 or see catalog for list</v>
      </c>
      <c r="D18" s="57">
        <f t="shared" si="8"/>
        <v>3</v>
      </c>
      <c r="E18" s="57" t="str">
        <f t="shared" si="8"/>
        <v/>
      </c>
      <c r="F18" s="57" t="str">
        <f t="shared" si="8"/>
        <v/>
      </c>
      <c r="G18" s="6"/>
      <c r="H18" s="107" t="str">
        <f>IF(ISBLANK(A62)=TRUE,"",A62)</f>
        <v>CHEM 326</v>
      </c>
      <c r="I18" s="107" t="str">
        <f>IF(ISBLANK(B62)=TRUE,"",B62)</f>
        <v>Organic Chemistry I</v>
      </c>
      <c r="J18" s="110" t="s">
        <v>132</v>
      </c>
      <c r="K18" s="61">
        <f t="shared" ref="K18:M19" si="9">IF(ISBLANK(D62)=TRUE,"",D62)</f>
        <v>3</v>
      </c>
      <c r="L18" s="61" t="str">
        <f t="shared" si="9"/>
        <v/>
      </c>
      <c r="M18" s="61" t="str">
        <f t="shared" si="9"/>
        <v/>
      </c>
      <c r="N18" s="6"/>
      <c r="O18" s="9"/>
    </row>
    <row r="19" spans="1:21" s="10" customFormat="1" ht="20.25" customHeight="1" x14ac:dyDescent="0.2">
      <c r="A19" s="56" t="str">
        <f t="shared" ref="A19:F19" si="10">IF(ISBLANK(A65)=TRUE,"",A65)</f>
        <v>SGR 4</v>
      </c>
      <c r="B19" s="99" t="str">
        <f t="shared" si="10"/>
        <v>Humanities and Arts/Diversity</v>
      </c>
      <c r="C19" s="116" t="str">
        <f t="shared" si="10"/>
        <v>See list in catalog</v>
      </c>
      <c r="D19" s="57">
        <f t="shared" si="10"/>
        <v>3</v>
      </c>
      <c r="E19" s="57" t="str">
        <f t="shared" si="10"/>
        <v/>
      </c>
      <c r="F19" s="57" t="str">
        <f t="shared" si="10"/>
        <v/>
      </c>
      <c r="G19" s="6"/>
      <c r="H19" s="107" t="str">
        <f>IF(ISBLANK(A63)=TRUE,"",A63)</f>
        <v>CHEM 326L</v>
      </c>
      <c r="I19" s="107" t="str">
        <f>IF(ISBLANK(B63)=TRUE,"",B63)</f>
        <v>Organic Chemistry I Lab</v>
      </c>
      <c r="J19" s="109" t="str">
        <f>IF(ISBLANK(C63)=TRUE,"",C63)</f>
        <v>Fall semester only</v>
      </c>
      <c r="K19" s="61">
        <f t="shared" si="9"/>
        <v>1</v>
      </c>
      <c r="L19" s="61" t="str">
        <f t="shared" si="9"/>
        <v/>
      </c>
      <c r="M19" s="61" t="str">
        <f t="shared" si="9"/>
        <v/>
      </c>
      <c r="N19" s="6"/>
      <c r="O19" s="9"/>
    </row>
    <row r="20" spans="1:21" s="10" customFormat="1" ht="20.25" customHeight="1" x14ac:dyDescent="0.2">
      <c r="B20" s="9"/>
      <c r="C20" s="9"/>
      <c r="D20" s="6"/>
      <c r="E20" s="6"/>
      <c r="F20" s="6"/>
      <c r="G20" s="6"/>
      <c r="H20" s="107" t="str">
        <f t="shared" ref="H20:M21" si="11">IF(ISBLANK(H62)=TRUE,"",H62)</f>
        <v>CHEM 328</v>
      </c>
      <c r="I20" s="107" t="str">
        <f t="shared" si="11"/>
        <v>Organic Chemistry II</v>
      </c>
      <c r="J20" s="109" t="str">
        <f t="shared" si="11"/>
        <v>Spring only; Prereq: CHEM 326</v>
      </c>
      <c r="K20" s="61">
        <f t="shared" si="11"/>
        <v>3</v>
      </c>
      <c r="L20" s="61" t="str">
        <f t="shared" si="11"/>
        <v/>
      </c>
      <c r="M20" s="61" t="str">
        <f t="shared" si="11"/>
        <v/>
      </c>
      <c r="N20" s="6"/>
      <c r="O20" s="9"/>
    </row>
    <row r="21" spans="1:21" s="10" customFormat="1" ht="20.25" customHeight="1" x14ac:dyDescent="0.2">
      <c r="A21" s="35" t="s">
        <v>16</v>
      </c>
      <c r="B21" s="111" t="s">
        <v>17</v>
      </c>
      <c r="C21" s="7"/>
      <c r="D21" s="36">
        <f>D22</f>
        <v>5</v>
      </c>
      <c r="E21" s="12"/>
      <c r="F21" s="6"/>
      <c r="G21" s="6"/>
      <c r="H21" s="107" t="str">
        <f t="shared" si="11"/>
        <v xml:space="preserve">CHEM 328L </v>
      </c>
      <c r="I21" s="107" t="str">
        <f t="shared" si="11"/>
        <v>Organic Chemistry II Lab</v>
      </c>
      <c r="J21" s="109" t="str">
        <f t="shared" si="11"/>
        <v>Spring only</v>
      </c>
      <c r="K21" s="61">
        <f t="shared" si="11"/>
        <v>1</v>
      </c>
      <c r="L21" s="61" t="str">
        <f t="shared" si="11"/>
        <v/>
      </c>
      <c r="M21" s="61" t="str">
        <f t="shared" si="11"/>
        <v/>
      </c>
      <c r="N21" s="6"/>
      <c r="O21" s="9"/>
    </row>
    <row r="22" spans="1:21" s="10" customFormat="1" ht="20.25" customHeight="1" x14ac:dyDescent="0.2">
      <c r="A22" s="56" t="str">
        <f>IF(ISBLANK(A78)=TRUE,"",A78)</f>
        <v>MATH</v>
      </c>
      <c r="B22" s="135" t="str">
        <f>IF(ISBLANK(B78)=TRUE,"",B78)</f>
        <v>MATH 121/121L or MATH 123 (123L if placement requires)</v>
      </c>
      <c r="C22" s="135"/>
      <c r="D22" s="57">
        <v>5</v>
      </c>
      <c r="E22" s="57" t="str">
        <f>IF(ISBLANK(E56)=TRUE,"",E56)</f>
        <v/>
      </c>
      <c r="F22" s="57" t="str">
        <f>IF(ISBLANK(F56)=TRUE,"",F56)</f>
        <v/>
      </c>
      <c r="G22" s="6"/>
      <c r="H22" s="107" t="str">
        <f t="shared" ref="H22:M22" si="12">IF(ISBLANK(A71)=TRUE,"",A71)</f>
        <v>CHEM 464</v>
      </c>
      <c r="I22" s="107" t="str">
        <f t="shared" si="12"/>
        <v>Biochemistry</v>
      </c>
      <c r="J22" s="109" t="str">
        <f t="shared" si="12"/>
        <v>Fall/Su semester only; Pre-req Chem 328.</v>
      </c>
      <c r="K22" s="61">
        <f t="shared" si="12"/>
        <v>3</v>
      </c>
      <c r="L22" s="61" t="str">
        <f t="shared" si="12"/>
        <v/>
      </c>
      <c r="M22" s="61" t="str">
        <f t="shared" si="12"/>
        <v/>
      </c>
      <c r="N22" s="6"/>
      <c r="O22" s="9"/>
    </row>
    <row r="23" spans="1:21" s="10" customFormat="1" ht="20.25" customHeight="1" x14ac:dyDescent="0.2">
      <c r="B23" s="9"/>
      <c r="C23" s="9"/>
      <c r="D23" s="6"/>
      <c r="E23" s="6"/>
      <c r="F23" s="6"/>
      <c r="G23" s="6"/>
      <c r="H23" s="107" t="str">
        <f t="shared" ref="H23:M23" si="13">IF(ISBLANK(H72)=TRUE,"",H72)</f>
        <v>CHEM 466</v>
      </c>
      <c r="I23" s="107" t="str">
        <f t="shared" si="13"/>
        <v>Laboratory Methods- Biochemistry</v>
      </c>
      <c r="J23" s="109" t="str">
        <f t="shared" si="13"/>
        <v>Spring semester only; Prereq: CHEM 464</v>
      </c>
      <c r="K23" s="61">
        <f t="shared" si="13"/>
        <v>1</v>
      </c>
      <c r="L23" s="61" t="str">
        <f t="shared" si="13"/>
        <v/>
      </c>
      <c r="M23" s="61" t="str">
        <f t="shared" si="13"/>
        <v/>
      </c>
      <c r="N23" s="6"/>
      <c r="O23" s="9"/>
    </row>
    <row r="24" spans="1:21" s="10" customFormat="1" ht="20.25" customHeight="1" x14ac:dyDescent="0.2">
      <c r="A24" s="35" t="s">
        <v>18</v>
      </c>
      <c r="B24" s="111" t="s">
        <v>19</v>
      </c>
      <c r="C24" s="7"/>
      <c r="D24" s="36">
        <f>SUM(D25:D26)</f>
        <v>8</v>
      </c>
      <c r="E24" s="12"/>
      <c r="F24" s="6"/>
      <c r="G24" s="6"/>
      <c r="H24" s="108" t="str">
        <f>IF(ISBLANK(H80)=TRUE,"",H80)</f>
        <v>ENGL 379</v>
      </c>
      <c r="I24" s="108" t="str">
        <f>IF(ISBLANK(I80)=TRUE,"",I80)</f>
        <v>Tech Writing (Biology &amp; Microbiology section)</v>
      </c>
      <c r="J24" s="109" t="str">
        <f>IF(ISBLANK(J80)=TRUE,"",J80)</f>
        <v>F/S/Su. ; Prereq: ENGL 101 or 283</v>
      </c>
      <c r="K24" s="61">
        <f>IF(ISBLANK(K80)=TRUE,"",K80)</f>
        <v>3</v>
      </c>
      <c r="L24" s="61" t="str">
        <f>IF(ISBLANK(L81)=TRUE,"",L81)</f>
        <v/>
      </c>
      <c r="M24" s="61" t="str">
        <f>IF(ISBLANK(M81)=TRUE,"",M81)</f>
        <v/>
      </c>
      <c r="N24" s="6"/>
      <c r="O24" s="9"/>
    </row>
    <row r="25" spans="1:21" s="10" customFormat="1" ht="23.25" customHeight="1" x14ac:dyDescent="0.2">
      <c r="A25" s="56" t="str">
        <f t="shared" ref="A25:F25" si="14">IF(ISBLANK(A52)=TRUE,"",A52)</f>
        <v>BIOL 151/L</v>
      </c>
      <c r="B25" s="99" t="str">
        <f t="shared" si="14"/>
        <v>General Biology I and Lab</v>
      </c>
      <c r="C25" s="116" t="str">
        <f t="shared" si="14"/>
        <v>Fall semester only</v>
      </c>
      <c r="D25" s="57">
        <f t="shared" si="14"/>
        <v>4</v>
      </c>
      <c r="E25" s="57" t="str">
        <f t="shared" si="14"/>
        <v/>
      </c>
      <c r="F25" s="57" t="str">
        <f t="shared" si="14"/>
        <v/>
      </c>
      <c r="G25" s="6"/>
      <c r="H25" s="107" t="str">
        <f t="shared" ref="H25:M25" si="15">IF(ISBLANK(A64)=TRUE,"",A64)</f>
        <v>MICR 233/L</v>
      </c>
      <c r="I25" s="107" t="str">
        <f t="shared" si="15"/>
        <v>Introductory Microbiology and Lab</v>
      </c>
      <c r="J25" s="109" t="str">
        <f t="shared" si="15"/>
        <v>Fall semester only; Prereq: BIOL 151 and 6 chem credits</v>
      </c>
      <c r="K25" s="61">
        <f t="shared" si="15"/>
        <v>4</v>
      </c>
      <c r="L25" s="61" t="str">
        <f t="shared" si="15"/>
        <v/>
      </c>
      <c r="M25" s="61" t="str">
        <f t="shared" si="15"/>
        <v/>
      </c>
      <c r="O25" s="9"/>
    </row>
    <row r="26" spans="1:21" s="10" customFormat="1" ht="20.25" customHeight="1" x14ac:dyDescent="0.2">
      <c r="A26" s="56" t="str">
        <f t="shared" ref="A26:F26" si="16">IF(ISBLANK(H51)=TRUE,"",H51)</f>
        <v>BIOL 153/L</v>
      </c>
      <c r="B26" s="99" t="str">
        <f t="shared" si="16"/>
        <v>General Biology II and Lab</v>
      </c>
      <c r="C26" s="117" t="str">
        <f t="shared" si="16"/>
        <v>Spring only (BIOL151, AP credit, or B in BIOL 101)</v>
      </c>
      <c r="D26" s="57">
        <f t="shared" si="16"/>
        <v>4</v>
      </c>
      <c r="E26" s="57" t="str">
        <f t="shared" si="16"/>
        <v/>
      </c>
      <c r="F26" s="57" t="str">
        <f t="shared" si="16"/>
        <v/>
      </c>
      <c r="G26" s="6"/>
      <c r="H26" s="107" t="str">
        <f t="shared" ref="H26:M26" si="17">IF(ISBLANK(A80)=TRUE,"",A80)</f>
        <v>MICR 438L</v>
      </c>
      <c r="I26" s="107" t="str">
        <f t="shared" si="17"/>
        <v>Techniques in Molecular Biology Lab</v>
      </c>
      <c r="J26" s="109" t="str">
        <f t="shared" si="17"/>
        <v>Fall semester only; Prereq: MICR 448 or concurrent</v>
      </c>
      <c r="K26" s="61">
        <f t="shared" si="17"/>
        <v>2</v>
      </c>
      <c r="L26" s="61" t="str">
        <f t="shared" si="17"/>
        <v/>
      </c>
      <c r="M26" s="61" t="str">
        <f t="shared" si="17"/>
        <v/>
      </c>
      <c r="N26" s="6"/>
      <c r="O26" s="9"/>
    </row>
    <row r="27" spans="1:21" s="10" customFormat="1" ht="20.25" customHeight="1" x14ac:dyDescent="0.2">
      <c r="C27" s="7"/>
      <c r="D27" s="12"/>
      <c r="E27" s="12"/>
      <c r="F27" s="12"/>
      <c r="G27" s="6"/>
      <c r="H27" s="107" t="str">
        <f t="shared" ref="H27:M27" si="18">IF(ISBLANK(A79)=TRUE,"",A79)</f>
        <v>MICR 448</v>
      </c>
      <c r="I27" s="107" t="str">
        <f t="shared" si="18"/>
        <v>Molecular and Microbial Genetics</v>
      </c>
      <c r="J27" s="109" t="str">
        <f t="shared" si="18"/>
        <v>Fall semester only.; Prereq: BIOL 204 or 371</v>
      </c>
      <c r="K27" s="61">
        <f t="shared" si="18"/>
        <v>4</v>
      </c>
      <c r="L27" s="61" t="str">
        <f t="shared" si="18"/>
        <v/>
      </c>
      <c r="M27" s="61" t="str">
        <f t="shared" si="18"/>
        <v/>
      </c>
      <c r="N27" s="6"/>
      <c r="O27" s="9"/>
      <c r="S27" s="8"/>
      <c r="T27" s="8"/>
      <c r="U27" s="13"/>
    </row>
    <row r="28" spans="1:21" s="10" customFormat="1" ht="20.25" customHeight="1" x14ac:dyDescent="0.2">
      <c r="A28" s="67" t="s">
        <v>113</v>
      </c>
      <c r="B28" s="19"/>
      <c r="C28" s="17"/>
      <c r="D28" s="32"/>
      <c r="E28" s="33"/>
      <c r="F28" s="14"/>
      <c r="G28" s="6"/>
      <c r="H28" s="107" t="str">
        <f t="shared" ref="H28:M28" si="19">IF(ISBLANK(A73)=TRUE,"",A73)</f>
        <v>MICR 450</v>
      </c>
      <c r="I28" s="107" t="str">
        <f t="shared" si="19"/>
        <v>Applied Microbiology &amp; Biotechnology</v>
      </c>
      <c r="J28" s="109" t="str">
        <f t="shared" si="19"/>
        <v>Fall only; Prereq: MICR 233-233L</v>
      </c>
      <c r="K28" s="61">
        <f t="shared" si="19"/>
        <v>3</v>
      </c>
      <c r="L28" s="61" t="str">
        <f t="shared" si="19"/>
        <v/>
      </c>
      <c r="M28" s="61" t="str">
        <f t="shared" si="19"/>
        <v/>
      </c>
      <c r="N28" s="6"/>
      <c r="O28" s="9"/>
    </row>
    <row r="29" spans="1:21" s="10" customFormat="1" ht="20.25" customHeight="1" x14ac:dyDescent="0.2">
      <c r="A29" s="136" t="s">
        <v>114</v>
      </c>
      <c r="B29" s="137"/>
      <c r="C29" s="137"/>
      <c r="D29" s="137"/>
      <c r="E29" s="137"/>
      <c r="F29" s="138"/>
      <c r="G29" s="6"/>
      <c r="H29" s="107" t="str">
        <f t="shared" ref="H29:M29" si="20">IF(ISBLANK(A72)=TRUE,"",A72)</f>
        <v>PHYS 111/L</v>
      </c>
      <c r="I29" s="107" t="str">
        <f t="shared" si="20"/>
        <v>Introduction to Physics and Lab</v>
      </c>
      <c r="J29" s="109" t="str">
        <f t="shared" si="20"/>
        <v>Prereq: MATH 102 or higher</v>
      </c>
      <c r="K29" s="61">
        <f t="shared" si="20"/>
        <v>4</v>
      </c>
      <c r="L29" s="61" t="str">
        <f t="shared" si="20"/>
        <v/>
      </c>
      <c r="M29" s="61" t="str">
        <f t="shared" si="20"/>
        <v/>
      </c>
      <c r="N29" s="6"/>
      <c r="O29" s="9"/>
    </row>
    <row r="30" spans="1:21" s="10" customFormat="1" ht="20.25" customHeight="1" x14ac:dyDescent="0.2">
      <c r="A30" s="139" t="s">
        <v>115</v>
      </c>
      <c r="B30" s="140"/>
      <c r="C30" s="140"/>
      <c r="D30" s="140"/>
      <c r="E30" s="140"/>
      <c r="F30" s="141"/>
      <c r="G30" s="6"/>
      <c r="H30" s="107" t="str">
        <f t="shared" ref="H30:M31" si="21">IF(ISBLANK(H70)=TRUE,"",H70)</f>
        <v>PHYS 113/L</v>
      </c>
      <c r="I30" s="107" t="str">
        <f t="shared" si="21"/>
        <v>Introduction to Physics II and Lab</v>
      </c>
      <c r="J30" s="109" t="str">
        <f t="shared" si="21"/>
        <v>Prereq: PHYS 111</v>
      </c>
      <c r="K30" s="61">
        <f t="shared" si="21"/>
        <v>4</v>
      </c>
      <c r="L30" s="61" t="str">
        <f t="shared" si="21"/>
        <v/>
      </c>
      <c r="M30" s="61" t="str">
        <f t="shared" si="21"/>
        <v/>
      </c>
      <c r="N30" s="6"/>
      <c r="O30" s="9"/>
    </row>
    <row r="31" spans="1:21" s="10" customFormat="1" ht="20.25" customHeight="1" x14ac:dyDescent="0.2">
      <c r="A31" s="100"/>
      <c r="B31" s="15"/>
      <c r="C31" s="16"/>
      <c r="D31" s="14"/>
      <c r="E31" s="14"/>
      <c r="F31" s="70"/>
      <c r="G31" s="6"/>
      <c r="H31" s="107" t="str">
        <f t="shared" si="21"/>
        <v>STAT 281</v>
      </c>
      <c r="I31" s="107" t="str">
        <f t="shared" si="21"/>
        <v>Introduction to Statistics</v>
      </c>
      <c r="J31" s="109" t="str">
        <f t="shared" si="21"/>
        <v>F/S/Su; Prereq: MATH 102 or higher</v>
      </c>
      <c r="K31" s="61">
        <f t="shared" si="21"/>
        <v>3</v>
      </c>
      <c r="L31" s="61" t="str">
        <f t="shared" si="21"/>
        <v/>
      </c>
      <c r="M31" s="61" t="str">
        <f t="shared" si="21"/>
        <v/>
      </c>
      <c r="N31" s="6"/>
      <c r="O31" s="9"/>
    </row>
    <row r="32" spans="1:21" s="10" customFormat="1" ht="20.25" customHeight="1" x14ac:dyDescent="0.2">
      <c r="A32" s="101"/>
      <c r="B32" s="6"/>
      <c r="C32" s="6"/>
      <c r="D32" s="68"/>
      <c r="E32" s="6"/>
      <c r="F32" s="73"/>
      <c r="G32" s="6"/>
      <c r="H32" s="107" t="str">
        <f t="shared" ref="H32:M32" si="22">IF(ISBLANK(H79)=TRUE,"",H79)</f>
        <v>STAT 435</v>
      </c>
      <c r="I32" s="107" t="str">
        <f t="shared" si="22"/>
        <v>Applied Bioinformatics</v>
      </c>
      <c r="J32" s="109" t="str">
        <f t="shared" si="22"/>
        <v>Spring semester only; Prereq: STAT 281</v>
      </c>
      <c r="K32" s="61">
        <f t="shared" si="22"/>
        <v>3</v>
      </c>
      <c r="L32" s="61" t="str">
        <f t="shared" si="22"/>
        <v/>
      </c>
      <c r="M32" s="61" t="str">
        <f t="shared" si="22"/>
        <v/>
      </c>
      <c r="N32" s="6"/>
      <c r="O32" s="9"/>
    </row>
    <row r="33" spans="1:15" s="10" customFormat="1" ht="18" customHeight="1" x14ac:dyDescent="0.2">
      <c r="A33" s="122"/>
      <c r="B33" s="123"/>
      <c r="C33" s="123"/>
      <c r="D33" s="123"/>
      <c r="E33" s="123"/>
      <c r="F33" s="124"/>
      <c r="G33" s="6"/>
      <c r="H33" s="10" t="s">
        <v>103</v>
      </c>
      <c r="K33" s="36" t="s">
        <v>144</v>
      </c>
      <c r="N33" s="6"/>
      <c r="O33" s="9"/>
    </row>
    <row r="34" spans="1:15" s="10" customFormat="1" ht="18" customHeight="1" x14ac:dyDescent="0.2">
      <c r="A34" s="69"/>
      <c r="B34" s="58"/>
      <c r="C34" s="17"/>
      <c r="D34" s="32"/>
      <c r="E34" s="33"/>
      <c r="F34" s="70"/>
      <c r="G34" s="6"/>
      <c r="H34" s="142" t="s">
        <v>96</v>
      </c>
      <c r="I34" s="143"/>
      <c r="J34" s="143"/>
      <c r="K34" s="143"/>
      <c r="L34" s="143"/>
      <c r="M34" s="144"/>
      <c r="N34" s="6"/>
      <c r="O34" s="9"/>
    </row>
    <row r="35" spans="1:15" s="10" customFormat="1" ht="18" customHeight="1" x14ac:dyDescent="0.2">
      <c r="A35" s="71"/>
      <c r="F35" s="72"/>
      <c r="G35" s="6"/>
      <c r="H35" s="145"/>
      <c r="I35" s="146"/>
      <c r="J35" s="146"/>
      <c r="K35" s="146"/>
      <c r="L35" s="146"/>
      <c r="M35" s="147"/>
      <c r="N35" s="6"/>
      <c r="O35" s="9"/>
    </row>
    <row r="36" spans="1:15" s="10" customFormat="1" ht="18" customHeight="1" x14ac:dyDescent="0.2">
      <c r="A36" s="71"/>
      <c r="F36" s="72"/>
      <c r="G36" s="6"/>
      <c r="H36" s="2" t="s">
        <v>151</v>
      </c>
      <c r="I36" s="3"/>
      <c r="J36" s="2"/>
      <c r="K36" s="113" t="s">
        <v>144</v>
      </c>
      <c r="L36" s="1"/>
      <c r="M36" s="1"/>
      <c r="N36" s="6"/>
      <c r="O36" s="9"/>
    </row>
    <row r="37" spans="1:15" s="10" customFormat="1" ht="18" customHeight="1" x14ac:dyDescent="0.2">
      <c r="A37" s="71"/>
      <c r="D37" s="6"/>
      <c r="E37" s="6"/>
      <c r="F37" s="73"/>
      <c r="G37" s="6"/>
      <c r="H37" s="148" t="s">
        <v>97</v>
      </c>
      <c r="I37" s="149"/>
      <c r="J37" s="149"/>
      <c r="K37" s="149"/>
      <c r="L37" s="149"/>
      <c r="M37" s="150"/>
      <c r="N37" s="6"/>
      <c r="O37" s="9"/>
    </row>
    <row r="38" spans="1:15" ht="18" customHeight="1" x14ac:dyDescent="0.2">
      <c r="A38" s="74"/>
      <c r="F38" s="75"/>
      <c r="H38" s="151"/>
      <c r="I38" s="152"/>
      <c r="J38" s="152"/>
      <c r="K38" s="152"/>
      <c r="L38" s="152"/>
      <c r="M38" s="153"/>
    </row>
    <row r="39" spans="1:15" ht="13.5" customHeight="1" x14ac:dyDescent="0.2">
      <c r="A39" s="74"/>
      <c r="B39" s="59"/>
      <c r="F39" s="75"/>
      <c r="H39" s="154"/>
      <c r="I39" s="155"/>
      <c r="J39" s="155"/>
      <c r="K39" s="155"/>
      <c r="L39" s="155"/>
      <c r="M39" s="156"/>
    </row>
    <row r="40" spans="1:15" ht="18" customHeight="1" x14ac:dyDescent="0.2">
      <c r="A40" s="74"/>
      <c r="B40" s="18"/>
      <c r="C40" s="2"/>
      <c r="F40" s="75"/>
      <c r="H40" s="9" t="s">
        <v>104</v>
      </c>
      <c r="I40" s="10"/>
      <c r="J40" s="9"/>
      <c r="K40" s="6"/>
      <c r="L40" s="6"/>
      <c r="M40" s="6"/>
    </row>
    <row r="41" spans="1:15" ht="18" customHeight="1" x14ac:dyDescent="0.2">
      <c r="A41" s="74"/>
      <c r="F41" s="75"/>
      <c r="H41" s="63" t="s">
        <v>98</v>
      </c>
      <c r="I41" s="64"/>
      <c r="J41" s="63"/>
      <c r="K41" s="62">
        <v>2</v>
      </c>
      <c r="L41" s="62"/>
      <c r="M41" s="62"/>
    </row>
    <row r="42" spans="1:15" s="21" customFormat="1" ht="18" customHeight="1" x14ac:dyDescent="0.25">
      <c r="A42" s="76"/>
      <c r="B42" s="77"/>
      <c r="C42" s="77"/>
      <c r="D42" s="78"/>
      <c r="E42" s="78"/>
      <c r="F42" s="79"/>
      <c r="G42" s="20"/>
      <c r="H42" s="17" t="s">
        <v>133</v>
      </c>
      <c r="I42" s="19"/>
      <c r="J42" s="17"/>
      <c r="K42" s="32"/>
      <c r="L42" s="33"/>
      <c r="M42" s="14"/>
    </row>
    <row r="43" spans="1:15" s="21" customFormat="1" ht="15.75" customHeight="1" x14ac:dyDescent="0.25">
      <c r="B43" s="118"/>
      <c r="C43" s="118"/>
      <c r="D43" s="118"/>
      <c r="E43" s="118"/>
      <c r="F43" s="118"/>
      <c r="G43" s="22"/>
      <c r="H43" s="65" t="s">
        <v>51</v>
      </c>
      <c r="I43" s="65"/>
      <c r="J43" s="65"/>
      <c r="K43" s="66">
        <v>12</v>
      </c>
      <c r="L43" s="66"/>
      <c r="M43" s="66"/>
    </row>
    <row r="44" spans="1:15" s="21" customFormat="1" ht="15.75" customHeight="1" x14ac:dyDescent="0.25">
      <c r="A44" s="119"/>
      <c r="B44" s="119"/>
      <c r="C44" s="119"/>
      <c r="D44" s="119"/>
      <c r="E44" s="119"/>
      <c r="F44" s="119"/>
      <c r="G44" s="22"/>
      <c r="H44" s="10"/>
      <c r="I44" s="10"/>
      <c r="J44" s="10"/>
      <c r="K44" s="6"/>
      <c r="L44" s="6"/>
      <c r="M44" s="6"/>
    </row>
    <row r="45" spans="1:15" s="21" customFormat="1" ht="15.75" customHeight="1" x14ac:dyDescent="0.25">
      <c r="A45" s="157" t="s">
        <v>116</v>
      </c>
      <c r="B45" s="157"/>
      <c r="C45" s="157"/>
      <c r="D45" s="157"/>
      <c r="E45" s="157"/>
      <c r="F45" s="157"/>
      <c r="G45" s="157"/>
      <c r="H45" s="157"/>
      <c r="I45" s="157"/>
      <c r="J45" s="102" t="s">
        <v>112</v>
      </c>
      <c r="K45" s="23">
        <v>120</v>
      </c>
      <c r="L45" s="6"/>
      <c r="M45" s="6"/>
    </row>
    <row r="46" spans="1:15" s="5" customFormat="1" ht="63" customHeight="1" x14ac:dyDescent="0.3">
      <c r="B46" s="125"/>
      <c r="C46" s="125"/>
      <c r="E46" s="98"/>
      <c r="F46" s="98"/>
      <c r="G46" s="98"/>
      <c r="H46" s="126" t="s">
        <v>118</v>
      </c>
      <c r="I46" s="126"/>
      <c r="J46" s="126"/>
      <c r="K46" s="126"/>
      <c r="L46" s="126"/>
      <c r="M46" s="126"/>
      <c r="N46" s="39"/>
      <c r="O46" s="39"/>
    </row>
    <row r="47" spans="1:15" s="5" customFormat="1" ht="17.100000000000001" customHeight="1" x14ac:dyDescent="0.2">
      <c r="A47" s="40" t="s">
        <v>0</v>
      </c>
      <c r="B47" s="127"/>
      <c r="C47" s="127"/>
      <c r="D47" s="128" t="s">
        <v>105</v>
      </c>
      <c r="E47" s="129"/>
      <c r="F47" s="129"/>
      <c r="G47" s="129"/>
      <c r="H47" s="41"/>
      <c r="I47" s="42" t="s">
        <v>106</v>
      </c>
      <c r="J47" s="130"/>
      <c r="K47" s="130"/>
      <c r="L47" s="130"/>
      <c r="M47" s="130"/>
      <c r="O47" s="43"/>
    </row>
    <row r="48" spans="1:15" s="45" customFormat="1" ht="17.100000000000001" customHeight="1" x14ac:dyDescent="0.2">
      <c r="A48" s="40" t="s">
        <v>107</v>
      </c>
      <c r="B48" s="131"/>
      <c r="C48" s="131"/>
      <c r="D48" s="132" t="s">
        <v>1</v>
      </c>
      <c r="E48" s="133"/>
      <c r="F48" s="133"/>
      <c r="G48" s="133"/>
      <c r="H48" s="44">
        <v>2</v>
      </c>
      <c r="I48" s="42" t="s">
        <v>108</v>
      </c>
      <c r="J48" s="134"/>
      <c r="K48" s="134"/>
      <c r="L48" s="134"/>
      <c r="M48" s="134"/>
    </row>
    <row r="49" spans="1:21" s="45" customFormat="1" ht="15.75" customHeight="1" x14ac:dyDescent="0.25">
      <c r="A49" s="4"/>
      <c r="D49" s="46"/>
      <c r="E49" s="46"/>
      <c r="F49" s="46"/>
      <c r="G49" s="46"/>
      <c r="H49" s="47"/>
      <c r="I49" s="48"/>
      <c r="J49" s="48"/>
      <c r="K49" s="49"/>
      <c r="L49" s="50"/>
      <c r="M49" s="50"/>
    </row>
    <row r="50" spans="1:21" ht="19.5" customHeight="1" x14ac:dyDescent="0.2">
      <c r="A50" s="82" t="s">
        <v>71</v>
      </c>
      <c r="B50" s="83"/>
      <c r="C50" s="88" t="s">
        <v>152</v>
      </c>
      <c r="D50" s="23" t="s">
        <v>2</v>
      </c>
      <c r="E50" s="23" t="s">
        <v>3</v>
      </c>
      <c r="F50" s="23" t="s">
        <v>9</v>
      </c>
      <c r="H50" s="88" t="s">
        <v>72</v>
      </c>
      <c r="I50" s="80"/>
      <c r="J50" s="115" t="s">
        <v>152</v>
      </c>
      <c r="K50" s="23" t="s">
        <v>2</v>
      </c>
      <c r="L50" s="23" t="s">
        <v>3</v>
      </c>
      <c r="M50" s="23" t="s">
        <v>9</v>
      </c>
    </row>
    <row r="51" spans="1:21" ht="22.5" customHeight="1" x14ac:dyDescent="0.2">
      <c r="A51" s="84" t="s">
        <v>119</v>
      </c>
      <c r="B51" s="84" t="s">
        <v>120</v>
      </c>
      <c r="C51" s="85" t="s">
        <v>125</v>
      </c>
      <c r="D51" s="25">
        <v>2</v>
      </c>
      <c r="E51" s="25"/>
      <c r="F51" s="25"/>
      <c r="H51" s="86" t="s">
        <v>88</v>
      </c>
      <c r="I51" s="86" t="s">
        <v>89</v>
      </c>
      <c r="J51" s="89" t="s">
        <v>154</v>
      </c>
      <c r="K51" s="25">
        <v>4</v>
      </c>
      <c r="L51" s="25"/>
      <c r="M51" s="25"/>
    </row>
    <row r="52" spans="1:21" ht="19.5" customHeight="1" x14ac:dyDescent="0.2">
      <c r="A52" s="86" t="s">
        <v>86</v>
      </c>
      <c r="B52" s="86" t="s">
        <v>87</v>
      </c>
      <c r="C52" s="87" t="s">
        <v>20</v>
      </c>
      <c r="D52" s="25">
        <v>4</v>
      </c>
      <c r="E52" s="25"/>
      <c r="F52" s="25"/>
      <c r="H52" s="86" t="s">
        <v>27</v>
      </c>
      <c r="I52" s="86" t="s">
        <v>90</v>
      </c>
      <c r="J52" s="85" t="s">
        <v>155</v>
      </c>
      <c r="K52" s="25">
        <v>3</v>
      </c>
      <c r="L52" s="25"/>
      <c r="M52" s="25"/>
    </row>
    <row r="53" spans="1:21" ht="19.5" customHeight="1" x14ac:dyDescent="0.2">
      <c r="A53" s="86" t="s">
        <v>21</v>
      </c>
      <c r="B53" s="86" t="s">
        <v>22</v>
      </c>
      <c r="C53" s="85" t="s">
        <v>134</v>
      </c>
      <c r="D53" s="25">
        <v>3</v>
      </c>
      <c r="E53" s="25"/>
      <c r="F53" s="25"/>
      <c r="H53" s="86" t="s">
        <v>28</v>
      </c>
      <c r="I53" s="86" t="s">
        <v>29</v>
      </c>
      <c r="J53" s="85" t="s">
        <v>25</v>
      </c>
      <c r="K53" s="25">
        <v>1</v>
      </c>
      <c r="L53" s="25"/>
      <c r="M53" s="25"/>
    </row>
    <row r="54" spans="1:21" ht="19.5" customHeight="1" x14ac:dyDescent="0.2">
      <c r="A54" s="86" t="s">
        <v>23</v>
      </c>
      <c r="B54" s="86" t="s">
        <v>24</v>
      </c>
      <c r="C54" s="85" t="s">
        <v>25</v>
      </c>
      <c r="D54" s="25">
        <v>1</v>
      </c>
      <c r="E54" s="25"/>
      <c r="F54" s="25"/>
      <c r="H54" s="86" t="s">
        <v>5</v>
      </c>
      <c r="I54" s="86" t="s">
        <v>30</v>
      </c>
      <c r="J54" s="85" t="s">
        <v>25</v>
      </c>
      <c r="K54" s="25">
        <v>3</v>
      </c>
      <c r="L54" s="25"/>
      <c r="M54" s="25"/>
    </row>
    <row r="55" spans="1:21" ht="19.5" customHeight="1" x14ac:dyDescent="0.2">
      <c r="A55" s="86" t="s">
        <v>4</v>
      </c>
      <c r="B55" s="86" t="s">
        <v>26</v>
      </c>
      <c r="C55" s="85" t="s">
        <v>25</v>
      </c>
      <c r="D55" s="25">
        <v>3</v>
      </c>
      <c r="E55" s="25"/>
      <c r="F55" s="25"/>
      <c r="H55" s="86" t="s">
        <v>83</v>
      </c>
      <c r="I55" s="86" t="s">
        <v>82</v>
      </c>
      <c r="J55" s="85" t="s">
        <v>63</v>
      </c>
      <c r="K55" s="25">
        <v>3</v>
      </c>
      <c r="L55" s="25"/>
      <c r="M55" s="25"/>
    </row>
    <row r="56" spans="1:21" s="2" customFormat="1" ht="19.5" customHeight="1" x14ac:dyDescent="0.2">
      <c r="A56" s="81" t="s">
        <v>53</v>
      </c>
      <c r="B56" s="65" t="s">
        <v>82</v>
      </c>
      <c r="C56" s="85" t="s">
        <v>63</v>
      </c>
      <c r="D56" s="25">
        <v>3</v>
      </c>
      <c r="E56" s="25"/>
      <c r="F56" s="25"/>
      <c r="G56" s="1"/>
      <c r="I56" s="26" t="s">
        <v>52</v>
      </c>
      <c r="J56" s="27" t="s">
        <v>54</v>
      </c>
      <c r="K56" s="23">
        <f>SUM(K51:K55)</f>
        <v>14</v>
      </c>
      <c r="L56" s="1"/>
      <c r="M56" s="1"/>
      <c r="N56" s="1"/>
      <c r="P56" s="3"/>
      <c r="Q56" s="3"/>
      <c r="R56" s="3"/>
      <c r="S56" s="3"/>
      <c r="T56" s="3"/>
      <c r="U56" s="3"/>
    </row>
    <row r="57" spans="1:21" ht="19.5" customHeight="1" x14ac:dyDescent="0.2">
      <c r="C57" s="2"/>
      <c r="D57" s="23">
        <f>SUM(D51:D56)</f>
        <v>16</v>
      </c>
      <c r="H57" s="3"/>
      <c r="J57" s="3"/>
      <c r="K57" s="3"/>
      <c r="N57" s="3"/>
    </row>
    <row r="58" spans="1:21" ht="15.75" customHeight="1" x14ac:dyDescent="0.2">
      <c r="C58" s="2"/>
      <c r="D58" s="24"/>
      <c r="H58" s="3"/>
      <c r="J58" s="3"/>
      <c r="K58" s="3"/>
      <c r="N58" s="3"/>
    </row>
    <row r="59" spans="1:21" ht="19.5" customHeight="1" x14ac:dyDescent="0.2">
      <c r="A59" s="82" t="s">
        <v>74</v>
      </c>
      <c r="B59" s="83"/>
      <c r="C59" s="2"/>
      <c r="H59" s="95" t="s">
        <v>73</v>
      </c>
      <c r="I59" s="83"/>
    </row>
    <row r="60" spans="1:21" ht="22.5" customHeight="1" x14ac:dyDescent="0.2">
      <c r="A60" s="81" t="s">
        <v>32</v>
      </c>
      <c r="B60" s="90" t="s">
        <v>33</v>
      </c>
      <c r="C60" s="91" t="s">
        <v>135</v>
      </c>
      <c r="D60" s="25">
        <v>3</v>
      </c>
      <c r="E60" s="25"/>
      <c r="F60" s="25"/>
      <c r="H60" s="86" t="s">
        <v>39</v>
      </c>
      <c r="I60" s="92" t="s">
        <v>43</v>
      </c>
      <c r="J60" s="85" t="s">
        <v>138</v>
      </c>
      <c r="K60" s="25">
        <v>3</v>
      </c>
      <c r="L60" s="25"/>
      <c r="M60" s="25"/>
    </row>
    <row r="61" spans="1:21" ht="19.5" customHeight="1" x14ac:dyDescent="0.2">
      <c r="A61" s="86" t="s">
        <v>34</v>
      </c>
      <c r="B61" s="86" t="s">
        <v>91</v>
      </c>
      <c r="C61" s="91" t="s">
        <v>20</v>
      </c>
      <c r="D61" s="25">
        <v>1</v>
      </c>
      <c r="E61" s="25"/>
      <c r="F61" s="25"/>
      <c r="H61" s="86" t="s">
        <v>40</v>
      </c>
      <c r="I61" s="92" t="s">
        <v>44</v>
      </c>
      <c r="J61" s="85" t="s">
        <v>31</v>
      </c>
      <c r="K61" s="25">
        <v>1</v>
      </c>
      <c r="L61" s="25"/>
      <c r="M61" s="25"/>
    </row>
    <row r="62" spans="1:21" ht="21" customHeight="1" x14ac:dyDescent="0.2">
      <c r="A62" s="86" t="s">
        <v>35</v>
      </c>
      <c r="B62" s="86" t="s">
        <v>36</v>
      </c>
      <c r="C62" s="91" t="s">
        <v>136</v>
      </c>
      <c r="D62" s="25">
        <v>3</v>
      </c>
      <c r="E62" s="25"/>
      <c r="F62" s="25"/>
      <c r="H62" s="86" t="s">
        <v>41</v>
      </c>
      <c r="I62" s="92" t="s">
        <v>59</v>
      </c>
      <c r="J62" s="85" t="s">
        <v>139</v>
      </c>
      <c r="K62" s="25">
        <v>3</v>
      </c>
      <c r="L62" s="25"/>
      <c r="M62" s="25"/>
    </row>
    <row r="63" spans="1:21" ht="19.5" customHeight="1" x14ac:dyDescent="0.2">
      <c r="A63" s="86" t="s">
        <v>37</v>
      </c>
      <c r="B63" s="86" t="s">
        <v>38</v>
      </c>
      <c r="C63" s="91" t="s">
        <v>20</v>
      </c>
      <c r="D63" s="25">
        <v>1</v>
      </c>
      <c r="E63" s="25"/>
      <c r="F63" s="25"/>
      <c r="H63" s="86" t="s">
        <v>42</v>
      </c>
      <c r="I63" s="92" t="s">
        <v>58</v>
      </c>
      <c r="J63" s="85" t="s">
        <v>31</v>
      </c>
      <c r="K63" s="25">
        <v>1</v>
      </c>
      <c r="L63" s="25"/>
      <c r="M63" s="25"/>
    </row>
    <row r="64" spans="1:21" ht="20.25" customHeight="1" x14ac:dyDescent="0.2">
      <c r="A64" s="86" t="s">
        <v>126</v>
      </c>
      <c r="B64" s="86" t="s">
        <v>127</v>
      </c>
      <c r="C64" s="91" t="s">
        <v>137</v>
      </c>
      <c r="D64" s="25">
        <v>4</v>
      </c>
      <c r="E64" s="25"/>
      <c r="F64" s="25"/>
      <c r="H64" s="96" t="s">
        <v>55</v>
      </c>
      <c r="I64" s="81" t="s">
        <v>84</v>
      </c>
      <c r="J64" s="85" t="s">
        <v>61</v>
      </c>
      <c r="K64" s="25">
        <v>3</v>
      </c>
      <c r="L64" s="25"/>
      <c r="M64" s="25"/>
    </row>
    <row r="65" spans="1:17" ht="19.5" customHeight="1" x14ac:dyDescent="0.2">
      <c r="A65" s="81" t="s">
        <v>55</v>
      </c>
      <c r="B65" s="81" t="s">
        <v>84</v>
      </c>
      <c r="C65" s="85" t="s">
        <v>63</v>
      </c>
      <c r="D65" s="25">
        <v>3</v>
      </c>
      <c r="E65" s="25"/>
      <c r="F65" s="25"/>
      <c r="H65" s="86" t="s">
        <v>67</v>
      </c>
      <c r="I65" s="81" t="s">
        <v>69</v>
      </c>
      <c r="J65" s="85" t="s">
        <v>31</v>
      </c>
      <c r="K65" s="25">
        <v>2</v>
      </c>
      <c r="L65" s="25"/>
      <c r="M65" s="25"/>
    </row>
    <row r="66" spans="1:17" ht="19.5" customHeight="1" x14ac:dyDescent="0.2">
      <c r="B66" s="28"/>
      <c r="C66" s="2"/>
      <c r="D66" s="23">
        <f>SUM(D60:D65)</f>
        <v>15</v>
      </c>
      <c r="G66" s="34"/>
      <c r="H66" s="65" t="s">
        <v>6</v>
      </c>
      <c r="I66" s="65" t="s">
        <v>7</v>
      </c>
      <c r="J66" s="91" t="s">
        <v>25</v>
      </c>
      <c r="K66" s="25">
        <v>3</v>
      </c>
      <c r="L66" s="25"/>
      <c r="M66" s="25"/>
    </row>
    <row r="67" spans="1:17" ht="19.5" customHeight="1" x14ac:dyDescent="0.2">
      <c r="B67" s="28"/>
      <c r="C67" s="2"/>
      <c r="D67" s="24"/>
      <c r="I67" s="26" t="s">
        <v>45</v>
      </c>
      <c r="J67" s="27" t="s">
        <v>54</v>
      </c>
      <c r="K67" s="23">
        <f>SUM(K60:K66)</f>
        <v>16</v>
      </c>
      <c r="N67" s="34"/>
    </row>
    <row r="68" spans="1:17" ht="19.5" customHeight="1" x14ac:dyDescent="0.2">
      <c r="H68" s="3"/>
      <c r="J68" s="3"/>
      <c r="K68" s="3"/>
      <c r="L68" s="3"/>
      <c r="M68" s="3"/>
      <c r="Q68" s="2"/>
    </row>
    <row r="69" spans="1:17" ht="19.5" customHeight="1" x14ac:dyDescent="0.2">
      <c r="A69" s="82" t="s">
        <v>75</v>
      </c>
      <c r="B69" s="83"/>
      <c r="C69" s="2"/>
      <c r="H69" s="95" t="s">
        <v>76</v>
      </c>
      <c r="I69" s="83"/>
    </row>
    <row r="70" spans="1:17" ht="19.5" customHeight="1" x14ac:dyDescent="0.2">
      <c r="A70" s="81" t="s">
        <v>122</v>
      </c>
      <c r="B70" s="92" t="s">
        <v>121</v>
      </c>
      <c r="C70" s="86" t="s">
        <v>20</v>
      </c>
      <c r="D70" s="25">
        <v>4</v>
      </c>
      <c r="E70" s="25"/>
      <c r="F70" s="25"/>
      <c r="H70" s="86" t="s">
        <v>130</v>
      </c>
      <c r="I70" s="81" t="s">
        <v>131</v>
      </c>
      <c r="J70" s="104" t="s">
        <v>80</v>
      </c>
      <c r="K70" s="25">
        <v>4</v>
      </c>
      <c r="L70" s="25"/>
      <c r="M70" s="25"/>
    </row>
    <row r="71" spans="1:17" ht="19.5" customHeight="1" x14ac:dyDescent="0.2">
      <c r="A71" s="65" t="s">
        <v>46</v>
      </c>
      <c r="B71" s="65" t="s">
        <v>56</v>
      </c>
      <c r="C71" s="89" t="s">
        <v>140</v>
      </c>
      <c r="D71" s="25">
        <v>3</v>
      </c>
      <c r="E71" s="25"/>
      <c r="F71" s="25"/>
      <c r="H71" s="93" t="s">
        <v>48</v>
      </c>
      <c r="I71" s="65" t="s">
        <v>50</v>
      </c>
      <c r="J71" s="85" t="s">
        <v>142</v>
      </c>
      <c r="K71" s="25">
        <v>3</v>
      </c>
      <c r="L71" s="25"/>
      <c r="M71" s="25"/>
      <c r="O71" s="1"/>
      <c r="P71" s="2"/>
    </row>
    <row r="72" spans="1:17" ht="19.5" customHeight="1" x14ac:dyDescent="0.2">
      <c r="A72" s="81" t="s">
        <v>128</v>
      </c>
      <c r="B72" s="81" t="s">
        <v>129</v>
      </c>
      <c r="C72" s="104" t="s">
        <v>79</v>
      </c>
      <c r="D72" s="25">
        <v>4</v>
      </c>
      <c r="E72" s="25"/>
      <c r="F72" s="25"/>
      <c r="H72" s="96" t="s">
        <v>47</v>
      </c>
      <c r="I72" s="81" t="s">
        <v>95</v>
      </c>
      <c r="J72" s="89" t="s">
        <v>143</v>
      </c>
      <c r="K72" s="25">
        <v>1</v>
      </c>
      <c r="L72" s="25"/>
      <c r="M72" s="25"/>
    </row>
    <row r="73" spans="1:17" ht="19.5" customHeight="1" x14ac:dyDescent="0.2">
      <c r="A73" s="65" t="s">
        <v>65</v>
      </c>
      <c r="B73" s="65" t="s">
        <v>66</v>
      </c>
      <c r="C73" s="85" t="s">
        <v>141</v>
      </c>
      <c r="D73" s="25">
        <v>3</v>
      </c>
      <c r="E73" s="25"/>
      <c r="F73" s="25"/>
      <c r="H73" s="81" t="s">
        <v>100</v>
      </c>
      <c r="I73" s="81"/>
      <c r="J73" s="85" t="s">
        <v>70</v>
      </c>
      <c r="K73" s="105" t="s">
        <v>144</v>
      </c>
      <c r="L73" s="25"/>
      <c r="M73" s="25"/>
    </row>
    <row r="74" spans="1:17" ht="19.5" customHeight="1" x14ac:dyDescent="0.2">
      <c r="A74" s="93" t="s">
        <v>101</v>
      </c>
      <c r="B74" s="81" t="s">
        <v>102</v>
      </c>
      <c r="C74" s="85"/>
      <c r="D74" s="25">
        <v>2</v>
      </c>
      <c r="E74" s="25"/>
      <c r="F74" s="25"/>
      <c r="H74" s="81" t="s">
        <v>51</v>
      </c>
      <c r="I74" s="81"/>
      <c r="J74" s="85"/>
      <c r="K74" s="25">
        <v>3</v>
      </c>
      <c r="L74" s="25"/>
      <c r="M74" s="25"/>
    </row>
    <row r="75" spans="1:17" ht="19.5" customHeight="1" x14ac:dyDescent="0.2">
      <c r="A75" s="28"/>
      <c r="B75" s="10"/>
      <c r="C75" s="29"/>
      <c r="D75" s="23">
        <f>SUM(D70:D74)</f>
        <v>16</v>
      </c>
      <c r="I75" s="26" t="s">
        <v>45</v>
      </c>
      <c r="J75" s="27" t="s">
        <v>54</v>
      </c>
      <c r="K75" s="106" t="s">
        <v>145</v>
      </c>
    </row>
    <row r="76" spans="1:17" ht="19.5" customHeight="1" x14ac:dyDescent="0.2">
      <c r="J76" s="3"/>
    </row>
    <row r="77" spans="1:17" ht="19.5" customHeight="1" x14ac:dyDescent="0.2">
      <c r="A77" s="82" t="s">
        <v>77</v>
      </c>
      <c r="B77" s="83"/>
      <c r="C77" s="2"/>
      <c r="H77" s="95" t="s">
        <v>78</v>
      </c>
      <c r="I77" s="83"/>
      <c r="J77" s="38"/>
      <c r="N77" s="34"/>
    </row>
    <row r="78" spans="1:17" ht="19.5" customHeight="1" x14ac:dyDescent="0.2">
      <c r="A78" s="65" t="s">
        <v>57</v>
      </c>
      <c r="B78" s="65" t="s">
        <v>85</v>
      </c>
      <c r="C78" s="85"/>
      <c r="D78" s="25">
        <v>5</v>
      </c>
      <c r="E78" s="25"/>
      <c r="F78" s="25"/>
      <c r="H78" s="65" t="s">
        <v>99</v>
      </c>
      <c r="I78" s="81"/>
      <c r="J78" s="85" t="s">
        <v>64</v>
      </c>
      <c r="K78" s="105" t="s">
        <v>144</v>
      </c>
      <c r="L78" s="25"/>
      <c r="M78" s="25"/>
    </row>
    <row r="79" spans="1:17" ht="19.5" customHeight="1" x14ac:dyDescent="0.2">
      <c r="A79" s="65" t="s">
        <v>93</v>
      </c>
      <c r="B79" s="65" t="s">
        <v>60</v>
      </c>
      <c r="C79" s="85" t="s">
        <v>146</v>
      </c>
      <c r="D79" s="25">
        <v>4</v>
      </c>
      <c r="E79" s="25"/>
      <c r="F79" s="25"/>
      <c r="H79" s="93" t="s">
        <v>68</v>
      </c>
      <c r="I79" s="65" t="s">
        <v>92</v>
      </c>
      <c r="J79" s="85" t="s">
        <v>148</v>
      </c>
      <c r="K79" s="25">
        <v>3</v>
      </c>
      <c r="L79" s="25"/>
      <c r="M79" s="25"/>
    </row>
    <row r="80" spans="1:17" ht="19.5" customHeight="1" x14ac:dyDescent="0.2">
      <c r="A80" s="65" t="s">
        <v>62</v>
      </c>
      <c r="B80" s="94" t="s">
        <v>94</v>
      </c>
      <c r="C80" s="89" t="s">
        <v>147</v>
      </c>
      <c r="D80" s="25">
        <v>2</v>
      </c>
      <c r="E80" s="25"/>
      <c r="F80" s="25"/>
      <c r="H80" s="93" t="s">
        <v>49</v>
      </c>
      <c r="I80" s="65" t="s">
        <v>81</v>
      </c>
      <c r="J80" s="85" t="s">
        <v>149</v>
      </c>
      <c r="K80" s="25">
        <v>3</v>
      </c>
      <c r="L80" s="25"/>
      <c r="M80" s="25"/>
    </row>
    <row r="81" spans="1:14" ht="19.5" customHeight="1" x14ac:dyDescent="0.2">
      <c r="A81" s="81" t="s">
        <v>51</v>
      </c>
      <c r="B81" s="92"/>
      <c r="C81" s="86"/>
      <c r="D81" s="25">
        <v>5</v>
      </c>
      <c r="E81" s="25"/>
      <c r="F81" s="25"/>
      <c r="H81" s="93" t="s">
        <v>51</v>
      </c>
      <c r="I81" s="81"/>
      <c r="J81" s="85"/>
      <c r="K81" s="105">
        <v>4</v>
      </c>
      <c r="L81" s="25"/>
      <c r="M81" s="25"/>
    </row>
    <row r="82" spans="1:14" ht="19.5" customHeight="1" x14ac:dyDescent="0.2">
      <c r="D82" s="23">
        <f>SUM(D78:D81)</f>
        <v>16</v>
      </c>
      <c r="H82" s="9"/>
      <c r="I82" s="10"/>
      <c r="K82" s="114" t="s">
        <v>153</v>
      </c>
      <c r="N82" s="3"/>
    </row>
    <row r="83" spans="1:14" ht="19.5" customHeight="1" x14ac:dyDescent="0.25">
      <c r="C83" s="30"/>
      <c r="D83" s="31"/>
      <c r="E83" s="31"/>
      <c r="F83" s="31"/>
      <c r="J83" s="3"/>
      <c r="K83" s="3"/>
    </row>
    <row r="84" spans="1:14" ht="19.5" customHeight="1" x14ac:dyDescent="0.2">
      <c r="B84" s="103"/>
      <c r="C84" s="103"/>
      <c r="D84" s="103"/>
      <c r="E84" s="103"/>
      <c r="F84" s="103"/>
      <c r="J84" s="102" t="s">
        <v>112</v>
      </c>
      <c r="K84" s="97">
        <v>120</v>
      </c>
    </row>
    <row r="85" spans="1:14" ht="25.5" customHeight="1" x14ac:dyDescent="0.2">
      <c r="A85" s="158" t="s">
        <v>117</v>
      </c>
      <c r="B85" s="158"/>
      <c r="C85" s="158"/>
      <c r="D85" s="158"/>
      <c r="E85" s="158"/>
      <c r="F85" s="158"/>
      <c r="G85" s="158"/>
      <c r="H85" s="158"/>
      <c r="I85" s="158"/>
      <c r="J85" s="158"/>
      <c r="K85" s="158"/>
      <c r="L85" s="158"/>
      <c r="M85" s="158"/>
    </row>
    <row r="86" spans="1:14" ht="18" customHeight="1" x14ac:dyDescent="0.2">
      <c r="A86" s="103"/>
      <c r="B86" s="103"/>
      <c r="C86" s="103"/>
      <c r="D86" s="103"/>
      <c r="E86" s="103"/>
      <c r="F86" s="103"/>
    </row>
  </sheetData>
  <mergeCells count="23">
    <mergeCell ref="D47:G47"/>
    <mergeCell ref="J47:M47"/>
    <mergeCell ref="A85:M85"/>
    <mergeCell ref="A45:I45"/>
    <mergeCell ref="B3:C3"/>
    <mergeCell ref="D3:G3"/>
    <mergeCell ref="J3:M3"/>
    <mergeCell ref="B22:C22"/>
    <mergeCell ref="A29:F29"/>
    <mergeCell ref="A30:F30"/>
    <mergeCell ref="H34:M35"/>
    <mergeCell ref="H37:M39"/>
    <mergeCell ref="H46:M46"/>
    <mergeCell ref="B48:C48"/>
    <mergeCell ref="D48:G48"/>
    <mergeCell ref="J48:M48"/>
    <mergeCell ref="B46:C46"/>
    <mergeCell ref="B47:C47"/>
    <mergeCell ref="B1:C1"/>
    <mergeCell ref="D1:M1"/>
    <mergeCell ref="B2:C2"/>
    <mergeCell ref="D2:G2"/>
    <mergeCell ref="J2:M2"/>
  </mergeCells>
  <phoneticPr fontId="5" type="noConversion"/>
  <conditionalFormatting sqref="F62 M63:M66 M53:M56 F78:F81 M78:M82 F65 F72:F73 M70:M72">
    <cfRule type="cellIs" dxfId="1" priority="2" operator="between">
      <formula>"F"</formula>
      <formula>"F"</formula>
    </cfRule>
  </conditionalFormatting>
  <conditionalFormatting sqref="M51 F71 F74:F75 M69 F63 M61:M62 F52:F56">
    <cfRule type="cellIs" dxfId="0" priority="1" operator="between">
      <formula>"D"</formula>
      <formula>"F"</formula>
    </cfRule>
  </conditionalFormatting>
  <hyperlinks>
    <hyperlink ref="A30" r:id="rId1" display="http://www.sdstate.edu/van-d-and-barbara-b-fishback-honors. "/>
    <hyperlink ref="A30:F30" r:id="rId2" display="http://www.sdstate.edu/van-d-and-barbara-b-fishback-honors"/>
  </hyperlinks>
  <printOptions horizontalCentered="1"/>
  <pageMargins left="0" right="0" top="0.25" bottom="0" header="0.25" footer="0"/>
  <pageSetup scale="67" fitToHeight="0" orientation="landscape" r:id="rId3"/>
  <rowBreaks count="1" manualBreakCount="1">
    <brk id="45" max="12"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82A11E-59DE-4BF9-AB9A-07C138AFD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Biotechnology</vt:lpstr>
      <vt:lpstr>Biotechnology!Print_Area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2017-06-01T19:58:22Z</cp:lastPrinted>
  <dcterms:created xsi:type="dcterms:W3CDTF">2011-09-23T19:24:55Z</dcterms:created>
  <dcterms:modified xsi:type="dcterms:W3CDTF">2017-06-01T20:16:19Z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