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ABS\"/>
    </mc:Choice>
  </mc:AlternateContent>
  <bookViews>
    <workbookView xWindow="0" yWindow="0" windowWidth="19200" windowHeight="11460" tabRatio="933"/>
  </bookViews>
  <sheets>
    <sheet name="Biology - No Specialization" sheetId="12" r:id="rId1"/>
  </sheets>
  <definedNames>
    <definedName name="_xlnm.Print_Area" localSheetId="0">'Biology - No Specialization'!$A$1:$M$86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3" i="12" l="1"/>
  <c r="D55" i="12"/>
  <c r="K56" i="12"/>
  <c r="D65" i="12"/>
  <c r="K66" i="12"/>
  <c r="K75" i="12"/>
  <c r="D82" i="12"/>
  <c r="D7" i="12"/>
  <c r="D6" i="12" s="1"/>
  <c r="D8" i="12"/>
  <c r="D11" i="12"/>
  <c r="D10" i="12"/>
  <c r="D14" i="12"/>
  <c r="D13" i="12" s="1"/>
  <c r="D15" i="12"/>
  <c r="D18" i="12"/>
  <c r="D17" i="12" s="1"/>
  <c r="D19" i="12"/>
  <c r="D27" i="12"/>
  <c r="D28" i="12"/>
  <c r="D26" i="12"/>
  <c r="K10" i="12"/>
  <c r="K6" i="12" s="1"/>
  <c r="K11" i="12"/>
  <c r="K12" i="12"/>
  <c r="K14" i="12"/>
  <c r="K16" i="12"/>
  <c r="K17" i="12"/>
  <c r="K18" i="12"/>
  <c r="K19" i="12"/>
  <c r="K20" i="12"/>
  <c r="K21" i="12"/>
  <c r="K22" i="12"/>
  <c r="K24" i="12"/>
  <c r="K25" i="12"/>
  <c r="K26" i="12"/>
  <c r="K27" i="12"/>
  <c r="K33" i="12"/>
  <c r="K34" i="12"/>
  <c r="K35" i="12"/>
  <c r="I30" i="12"/>
  <c r="A27" i="12"/>
  <c r="M35" i="12"/>
  <c r="L35" i="12"/>
  <c r="H35" i="12"/>
  <c r="M37" i="12"/>
  <c r="L37" i="12"/>
  <c r="J37" i="12"/>
  <c r="I37" i="12"/>
  <c r="H37" i="12"/>
  <c r="M31" i="12"/>
  <c r="L31" i="12"/>
  <c r="J31" i="12"/>
  <c r="I31" i="12"/>
  <c r="M27" i="12"/>
  <c r="L27" i="12"/>
  <c r="J27" i="12"/>
  <c r="I27" i="12"/>
  <c r="H27" i="12"/>
  <c r="M30" i="12"/>
  <c r="L30" i="12"/>
  <c r="J30" i="12"/>
  <c r="J14" i="12"/>
  <c r="I14" i="12"/>
  <c r="H14" i="12"/>
  <c r="M26" i="12"/>
  <c r="L26" i="12"/>
  <c r="J26" i="12"/>
  <c r="I26" i="12"/>
  <c r="H26" i="12"/>
  <c r="M25" i="12"/>
  <c r="L25" i="12"/>
  <c r="J25" i="12"/>
  <c r="I25" i="12"/>
  <c r="H25" i="12"/>
  <c r="M34" i="12"/>
  <c r="L34" i="12"/>
  <c r="J34" i="12"/>
  <c r="I34" i="12"/>
  <c r="H34" i="12"/>
  <c r="M33" i="12"/>
  <c r="L33" i="12"/>
  <c r="H33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M12" i="12"/>
  <c r="L12" i="12"/>
  <c r="J12" i="12"/>
  <c r="I12" i="12"/>
  <c r="H12" i="12"/>
  <c r="M24" i="12"/>
  <c r="L24" i="12"/>
  <c r="J24" i="12"/>
  <c r="I24" i="12"/>
  <c r="H24" i="12"/>
  <c r="M11" i="12"/>
  <c r="L11" i="12"/>
  <c r="J11" i="12"/>
  <c r="I11" i="12"/>
  <c r="H11" i="12"/>
  <c r="M10" i="12"/>
  <c r="L10" i="12"/>
  <c r="J10" i="12"/>
  <c r="I10" i="12"/>
  <c r="H10" i="12"/>
  <c r="M9" i="12"/>
  <c r="L9" i="12"/>
  <c r="J9" i="12"/>
  <c r="I9" i="12"/>
  <c r="H9" i="12"/>
  <c r="M8" i="12"/>
  <c r="L8" i="12"/>
  <c r="J8" i="12"/>
  <c r="I8" i="12"/>
  <c r="H8" i="12"/>
  <c r="M19" i="12"/>
  <c r="L19" i="12"/>
  <c r="J19" i="12"/>
  <c r="I19" i="12"/>
  <c r="H19" i="12"/>
  <c r="M18" i="12"/>
  <c r="L18" i="12"/>
  <c r="J18" i="12"/>
  <c r="I18" i="12"/>
  <c r="H18" i="12"/>
  <c r="M17" i="12"/>
  <c r="L17" i="12"/>
  <c r="J17" i="12"/>
  <c r="I17" i="12"/>
  <c r="H17" i="12"/>
  <c r="M16" i="12"/>
  <c r="L16" i="12"/>
  <c r="J16" i="12"/>
  <c r="I16" i="12"/>
  <c r="H16" i="12"/>
  <c r="F28" i="12"/>
  <c r="E28" i="12"/>
  <c r="C28" i="12"/>
  <c r="B28" i="12"/>
  <c r="A28" i="12"/>
  <c r="F27" i="12"/>
  <c r="E27" i="12"/>
  <c r="C27" i="12"/>
  <c r="B27" i="12"/>
  <c r="F19" i="12"/>
  <c r="E19" i="12"/>
  <c r="C19" i="12"/>
  <c r="B19" i="12"/>
  <c r="A19" i="12"/>
  <c r="F18" i="12"/>
  <c r="E18" i="12"/>
  <c r="C18" i="12"/>
  <c r="B18" i="12"/>
  <c r="A18" i="12"/>
  <c r="F15" i="12"/>
  <c r="E15" i="12"/>
  <c r="C15" i="12"/>
  <c r="B15" i="12"/>
  <c r="A15" i="12"/>
  <c r="F14" i="12"/>
  <c r="E14" i="12"/>
  <c r="C14" i="12"/>
  <c r="B14" i="12"/>
  <c r="A14" i="12"/>
  <c r="F11" i="12"/>
  <c r="E11" i="12"/>
  <c r="C11" i="12"/>
  <c r="B11" i="12"/>
  <c r="A11" i="12"/>
  <c r="F8" i="12"/>
  <c r="E8" i="12"/>
  <c r="C8" i="12"/>
  <c r="B8" i="12"/>
  <c r="A8" i="12"/>
  <c r="F7" i="12"/>
  <c r="E7" i="12"/>
  <c r="C7" i="12"/>
  <c r="B7" i="12"/>
  <c r="A7" i="12"/>
</calcChain>
</file>

<file path=xl/sharedStrings.xml><?xml version="1.0" encoding="utf-8"?>
<sst xmlns="http://schemas.openxmlformats.org/spreadsheetml/2006/main" count="197" uniqueCount="148">
  <si>
    <t>Student</t>
  </si>
  <si>
    <t>Minimum GPA</t>
  </si>
  <si>
    <t>CR</t>
  </si>
  <si>
    <t>SEM</t>
  </si>
  <si>
    <t>ENGL 101</t>
  </si>
  <si>
    <t>SPCM 101</t>
  </si>
  <si>
    <t>ENGL 201</t>
  </si>
  <si>
    <t>Composition II (SGR 1)</t>
  </si>
  <si>
    <t>SGR Goal 1</t>
  </si>
  <si>
    <t>GR</t>
  </si>
  <si>
    <t>SGR Goal 2</t>
  </si>
  <si>
    <t>SGR Goal 3</t>
  </si>
  <si>
    <t>SGR Goal 4</t>
  </si>
  <si>
    <t>SGR Goal 5</t>
  </si>
  <si>
    <t>SGR Goal 6</t>
  </si>
  <si>
    <t>Other Coursework:</t>
  </si>
  <si>
    <t>Fall semester only</t>
  </si>
  <si>
    <t>CHEM 112</t>
  </si>
  <si>
    <t>General Chemistry I</t>
  </si>
  <si>
    <t>CHEM 112L</t>
  </si>
  <si>
    <t>General Chemistry I Lab</t>
  </si>
  <si>
    <t>F/S/Su</t>
  </si>
  <si>
    <t>Compostion I (SGR 1)</t>
  </si>
  <si>
    <t>BIOL 290</t>
  </si>
  <si>
    <t>Seminar</t>
  </si>
  <si>
    <t>CHEM 114</t>
  </si>
  <si>
    <t>CHEM 114L</t>
  </si>
  <si>
    <t>General Chemistry II Lab</t>
  </si>
  <si>
    <t>Introduction to Speech (SGR 2)</t>
  </si>
  <si>
    <t>Spring only</t>
  </si>
  <si>
    <t>BIOL 202</t>
  </si>
  <si>
    <t>Genetics and Organismal Biology</t>
  </si>
  <si>
    <t>BIOL 202L</t>
  </si>
  <si>
    <t>CHEM 326</t>
  </si>
  <si>
    <t>Organic Chemistry I</t>
  </si>
  <si>
    <t>CHEM 326L</t>
  </si>
  <si>
    <t>Organic Chemistry I Lab</t>
  </si>
  <si>
    <t>BIOL 204</t>
  </si>
  <si>
    <t>BIOL 204L</t>
  </si>
  <si>
    <t>CHEM 328</t>
  </si>
  <si>
    <t xml:space="preserve">CHEM 328L </t>
  </si>
  <si>
    <t>Genetics and Cellular Biology</t>
  </si>
  <si>
    <t>Genetics and Cellular Biology Lab</t>
  </si>
  <si>
    <t>Research and/or Internship</t>
  </si>
  <si>
    <t>ENGL 379</t>
  </si>
  <si>
    <t>Electives</t>
  </si>
  <si>
    <t>Shadowing or Internship</t>
  </si>
  <si>
    <t>SGR 3</t>
  </si>
  <si>
    <t>Recommended for summer</t>
  </si>
  <si>
    <t>SGR 4</t>
  </si>
  <si>
    <t>not necessary if Phys 101 taken</t>
  </si>
  <si>
    <t>Evolution</t>
  </si>
  <si>
    <t>Spring only (Biol 151, AP credit, or B in Biol 101)</t>
  </si>
  <si>
    <t>F/S/Su (Pre-req Chem 112)</t>
  </si>
  <si>
    <t>Fall semester only; Pre-req Biol 151</t>
  </si>
  <si>
    <t>See list in catalog.</t>
  </si>
  <si>
    <t>Organic Chemistry  II</t>
  </si>
  <si>
    <t>Organic Chemistry II Lab</t>
  </si>
  <si>
    <t>Consider PHIL 220 or see catalog for list</t>
  </si>
  <si>
    <t>BIOL 373</t>
  </si>
  <si>
    <t>First Year Fall Courses</t>
  </si>
  <si>
    <t>First Year Spring Courses</t>
  </si>
  <si>
    <t>Second Year Spring Courses</t>
  </si>
  <si>
    <t>Second Year Fall Courses</t>
  </si>
  <si>
    <t>Third Year Fall Course</t>
  </si>
  <si>
    <t>Third Year Spring Courses</t>
  </si>
  <si>
    <t>Fourth Year Fall Courses</t>
  </si>
  <si>
    <t>Fourth Year Spring Courses</t>
  </si>
  <si>
    <t>F/S/Su (coreq. MATH 102 or higher placement)</t>
  </si>
  <si>
    <t>BIOL 490</t>
  </si>
  <si>
    <t>Fall semester only; Prereqs: BIOL 103 or 153, CHEM 114-114L</t>
  </si>
  <si>
    <t>Spring only; Prereq: BIOL 202</t>
  </si>
  <si>
    <t>Fall semester only; Prereqs: BIOL 151 and 6 credits chem</t>
  </si>
  <si>
    <t>Fall only (if you only want 2 sciences, hold off on Chem); Prereqs: CHEM 114</t>
  </si>
  <si>
    <t>Spring only; Prereq: CHEM 326</t>
  </si>
  <si>
    <t>F/S/Su; Prereq: ENGL 201 or 283</t>
  </si>
  <si>
    <t>or PHYS 101. Discuss with advisor. Prereqs: MATH 102 or higher</t>
  </si>
  <si>
    <t>Anatomy F/S/Su; Botany Spring only. BOT 201 prereq is BIOL 101 or 151</t>
  </si>
  <si>
    <t>Technical Communications (BIOL/MICR Section)</t>
  </si>
  <si>
    <t>MATH 102 and 120 or MATH 115 or MATH 121/L or MATH 123 (123L)</t>
  </si>
  <si>
    <t>(4-6 credits) Students planning for professional or graduate degree programs should take MATH 121/L or MATH 123 and 125</t>
  </si>
  <si>
    <t>BIOL 151/L</t>
  </si>
  <si>
    <t>General Biology I and Lab</t>
  </si>
  <si>
    <t>BIOL 153/L</t>
  </si>
  <si>
    <t>General Biology II and Lab</t>
  </si>
  <si>
    <t>General Chemistry II</t>
  </si>
  <si>
    <t>Genetics and Organismal Biology Lab</t>
  </si>
  <si>
    <t>STAT 281 or MATH 125</t>
  </si>
  <si>
    <t xml:space="preserve">F/S/Su. </t>
  </si>
  <si>
    <t>General Bio Requirements</t>
  </si>
  <si>
    <t>Biology majors without specializations are required to complete at least 10 additional departmental credits at the 300-400 level (BIOL, BOT, MICR) credits: 10</t>
  </si>
  <si>
    <t>In addition to 10 department credits.  Select one of the following paths: BIOL 373, 221/L, 325/L OR BIOL 373, BOT 201/L, and BOT 327/L</t>
  </si>
  <si>
    <t>BIOL, MICR, or BOT</t>
  </si>
  <si>
    <t>Select a Path</t>
  </si>
  <si>
    <t>MATH 121/L</t>
  </si>
  <si>
    <t>Student ID #</t>
  </si>
  <si>
    <t>Student Phone #</t>
  </si>
  <si>
    <t>Advisor(s)</t>
  </si>
  <si>
    <t>Minor/Career Interest</t>
  </si>
  <si>
    <t xml:space="preserve">System Gen Ed Requirements (SGR's) </t>
  </si>
  <si>
    <t>Written Communication</t>
  </si>
  <si>
    <t>Major/College Requirements</t>
  </si>
  <si>
    <t>*refer to  the catalog to select either the animal or plant track for your degree</t>
  </si>
  <si>
    <t>Oral Communication</t>
  </si>
  <si>
    <t xml:space="preserve">Social Sciences/Diversity </t>
  </si>
  <si>
    <t xml:space="preserve">Humanities and Arts/Diversity </t>
  </si>
  <si>
    <t>Mathematics</t>
  </si>
  <si>
    <t xml:space="preserve">Natural Sciences </t>
  </si>
  <si>
    <t>Total Credits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</si>
  <si>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</si>
  <si>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</si>
  <si>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</si>
  <si>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</si>
  <si>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</si>
  <si>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B.S. in Biological Science
Major: Biology
2017-2018 Sample 4-Year Plan</t>
  </si>
  <si>
    <t>BIOL 119</t>
  </si>
  <si>
    <t xml:space="preserve">First Year Seminar </t>
  </si>
  <si>
    <t>BIOL 383</t>
  </si>
  <si>
    <t>Bioethics</t>
  </si>
  <si>
    <t>Survey of Calc</t>
  </si>
  <si>
    <t>First Year Seminar</t>
  </si>
  <si>
    <t>Fall only</t>
  </si>
  <si>
    <t>MICR 233/L</t>
  </si>
  <si>
    <t>Introductory Microbiology and Lab</t>
  </si>
  <si>
    <t>Introduction to Physics I and Lab</t>
  </si>
  <si>
    <t>PHYS 111/L</t>
  </si>
  <si>
    <t>PHYS 113/L</t>
  </si>
  <si>
    <t>Introduction to Physics II and Lab</t>
  </si>
  <si>
    <t>BIOL 221/L      OR BOT 201/L</t>
  </si>
  <si>
    <t>Human Anatomy OR Botany* and Lab</t>
  </si>
  <si>
    <t xml:space="preserve">College Algebra (3cr) AND Trigonometry (3cr), or Precalculus (5cr), or Survey of Calculus and Lab (5cr), or Calculus I (4cr) </t>
  </si>
  <si>
    <t>Technical Communication</t>
  </si>
  <si>
    <t>(or MATH 102/120)                                                                                     (or MATH 115/121/123); Prereq: MATH 102 or placement</t>
  </si>
  <si>
    <t>BIOL 325/L or BOT 327/L</t>
  </si>
  <si>
    <t>Additional Biol, Micr, Bot credits</t>
  </si>
  <si>
    <t xml:space="preserve">Physiology and Lab                                           Plant Physiology and Lab    </t>
  </si>
  <si>
    <t>Human Anatomy and Lab (4cr)                             General Botany and Lab (3cr)</t>
  </si>
  <si>
    <t xml:space="preserve">Physiology and Lab                                                           Plant Physiology and Lab    </t>
  </si>
  <si>
    <t>B.S. in Biological Science
Major: Biology
2017-2018</t>
  </si>
  <si>
    <t>Introduction to Statistics (3cr) or Calculus II (4 or 5 cr)</t>
  </si>
  <si>
    <t>Physiology F/S/Su; Pre-req Biol 221                                        Plant Physiology sp only</t>
  </si>
  <si>
    <t>Physiology F/S/Su; Pre-req Biol 221                                     Plant Physiology sp only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</si>
  <si>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</si>
  <si>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>4-6</t>
  </si>
  <si>
    <t>13-15</t>
  </si>
  <si>
    <t>18-20</t>
  </si>
  <si>
    <t>3-5</t>
  </si>
  <si>
    <t>12-15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</si>
</sst>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sz val="7"/>
      <name val="Times New Roman"/>
      <family val="1"/>
    </font>
    <font>
      <sz val="9"/>
      <color rgb="FF0000CC"/>
      <name val="Times New Roman"/>
      <family val="1"/>
    </font>
    <font>
      <sz val="9"/>
      <color rgb="FFFF0000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u/>
      <sz val="9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</cellStyleXfs>
  <cellXfs count="144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2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7" fillId="0" borderId="3" xfId="2" applyFont="1" applyFill="1" applyBorder="1" applyAlignment="1">
      <alignment horizontal="center"/>
    </xf>
    <xf numFmtId="0" fontId="7" fillId="0" borderId="0" xfId="7" applyFont="1" applyFill="1" applyBorder="1"/>
    <xf numFmtId="0" fontId="19" fillId="0" borderId="0" xfId="2" applyFont="1" applyFill="1" applyBorder="1" applyAlignment="1">
      <alignment horizontal="center"/>
    </xf>
    <xf numFmtId="0" fontId="22" fillId="0" borderId="0" xfId="2" applyFont="1" applyFill="1" applyBorder="1"/>
    <xf numFmtId="0" fontId="22" fillId="0" borderId="0" xfId="2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2" fontId="27" fillId="0" borderId="2" xfId="7" applyNumberFormat="1" applyFont="1" applyBorder="1" applyAlignment="1">
      <alignment horizontal="center" wrapText="1"/>
    </xf>
    <xf numFmtId="2" fontId="11" fillId="0" borderId="0" xfId="7" applyNumberFormat="1" applyFont="1" applyBorder="1" applyAlignment="1">
      <alignment horizontal="center" wrapText="1"/>
    </xf>
    <xf numFmtId="14" fontId="28" fillId="0" borderId="0" xfId="7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0" borderId="0" xfId="0" applyFont="1" applyBorder="1"/>
    <xf numFmtId="0" fontId="25" fillId="0" borderId="0" xfId="0" applyFont="1" applyBorder="1" applyAlignment="1">
      <alignment vertical="center" wrapText="1"/>
    </xf>
    <xf numFmtId="0" fontId="9" fillId="0" borderId="0" xfId="7" applyFont="1" applyBorder="1" applyAlignment="1">
      <alignment horizontal="right"/>
    </xf>
    <xf numFmtId="0" fontId="9" fillId="0" borderId="0" xfId="7" applyFont="1" applyBorder="1" applyAlignment="1">
      <alignment horizontal="center" wrapText="1"/>
    </xf>
    <xf numFmtId="0" fontId="9" fillId="0" borderId="0" xfId="7" applyFont="1" applyBorder="1" applyAlignment="1">
      <alignment horizontal="right" wrapText="1"/>
    </xf>
    <xf numFmtId="0" fontId="25" fillId="0" borderId="0" xfId="0" applyFont="1" applyBorder="1"/>
    <xf numFmtId="0" fontId="10" fillId="0" borderId="0" xfId="0" applyFont="1" applyBorder="1"/>
    <xf numFmtId="0" fontId="7" fillId="0" borderId="0" xfId="7" applyFont="1" applyFill="1" applyBorder="1" applyAlignment="1">
      <alignment horizontal="center"/>
    </xf>
    <xf numFmtId="0" fontId="1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12" fillId="0" borderId="0" xfId="1" applyFont="1" applyFill="1" applyBorder="1"/>
    <xf numFmtId="0" fontId="21" fillId="0" borderId="0" xfId="2" applyFont="1" applyFill="1" applyBorder="1" applyAlignment="1">
      <alignment wrapText="1"/>
    </xf>
    <xf numFmtId="0" fontId="12" fillId="0" borderId="0" xfId="0" quotePrefix="1" applyFont="1" applyFill="1" applyBorder="1" applyAlignment="1">
      <alignment horizontal="center"/>
    </xf>
    <xf numFmtId="0" fontId="12" fillId="0" borderId="0" xfId="1" quotePrefix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wrapText="1"/>
    </xf>
    <xf numFmtId="0" fontId="13" fillId="3" borderId="3" xfId="0" applyFont="1" applyFill="1" applyBorder="1"/>
    <xf numFmtId="0" fontId="15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7" fillId="4" borderId="3" xfId="0" applyFont="1" applyFill="1" applyBorder="1"/>
    <xf numFmtId="0" fontId="7" fillId="4" borderId="3" xfId="0" applyFont="1" applyFill="1" applyBorder="1" applyAlignment="1">
      <alignment horizontal="center"/>
    </xf>
    <xf numFmtId="0" fontId="7" fillId="0" borderId="0" xfId="7" applyFont="1" applyFill="1" applyBorder="1" applyAlignment="1">
      <alignment horizontal="right"/>
    </xf>
    <xf numFmtId="0" fontId="12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8" xfId="1" applyFont="1" applyFill="1" applyBorder="1"/>
    <xf numFmtId="0" fontId="7" fillId="0" borderId="9" xfId="1" applyFont="1" applyFill="1" applyBorder="1" applyAlignment="1">
      <alignment horizontal="center"/>
    </xf>
    <xf numFmtId="0" fontId="14" fillId="0" borderId="8" xfId="0" applyFont="1" applyFill="1" applyBorder="1"/>
    <xf numFmtId="0" fontId="7" fillId="0" borderId="8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8" xfId="1" applyFont="1" applyFill="1" applyBorder="1" applyAlignment="1">
      <alignment vertical="top"/>
    </xf>
    <xf numFmtId="0" fontId="12" fillId="0" borderId="8" xfId="0" applyFont="1" applyFill="1" applyBorder="1"/>
    <xf numFmtId="0" fontId="7" fillId="0" borderId="10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2" fillId="0" borderId="3" xfId="2" applyFont="1" applyFill="1" applyBorder="1" applyAlignment="1">
      <alignment horizontal="center"/>
    </xf>
    <xf numFmtId="0" fontId="13" fillId="0" borderId="3" xfId="0" applyFont="1" applyBorder="1"/>
    <xf numFmtId="0" fontId="21" fillId="0" borderId="3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21" fillId="0" borderId="3" xfId="2" applyNumberFormat="1" applyFont="1" applyFill="1" applyBorder="1" applyAlignment="1">
      <alignment horizontal="left"/>
    </xf>
    <xf numFmtId="0" fontId="12" fillId="0" borderId="3" xfId="2" applyFont="1" applyFill="1" applyBorder="1"/>
    <xf numFmtId="0" fontId="7" fillId="0" borderId="3" xfId="2" applyFont="1" applyFill="1" applyBorder="1"/>
    <xf numFmtId="0" fontId="12" fillId="0" borderId="5" xfId="2" applyFont="1" applyFill="1" applyBorder="1"/>
    <xf numFmtId="0" fontId="7" fillId="0" borderId="5" xfId="2" applyFont="1" applyFill="1" applyBorder="1"/>
    <xf numFmtId="0" fontId="7" fillId="0" borderId="3" xfId="0" applyFont="1" applyBorder="1"/>
    <xf numFmtId="0" fontId="21" fillId="0" borderId="3" xfId="2" applyFont="1" applyFill="1" applyBorder="1" applyAlignment="1">
      <alignment horizontal="left" vertical="center" wrapText="1"/>
    </xf>
    <xf numFmtId="0" fontId="21" fillId="0" borderId="3" xfId="2" applyFont="1" applyFill="1" applyBorder="1" applyAlignment="1">
      <alignment horizontal="left" wrapText="1"/>
    </xf>
    <xf numFmtId="0" fontId="7" fillId="0" borderId="3" xfId="0" applyFont="1" applyFill="1" applyBorder="1"/>
    <xf numFmtId="0" fontId="7" fillId="0" borderId="3" xfId="2" applyFont="1" applyFill="1" applyBorder="1" applyAlignment="1"/>
    <xf numFmtId="0" fontId="7" fillId="0" borderId="3" xfId="3" applyFont="1" applyFill="1" applyBorder="1" applyAlignment="1"/>
    <xf numFmtId="0" fontId="7" fillId="0" borderId="3" xfId="0" applyFont="1" applyFill="1" applyBorder="1" applyAlignment="1"/>
    <xf numFmtId="0" fontId="13" fillId="0" borderId="3" xfId="0" applyFont="1" applyFill="1" applyBorder="1" applyAlignment="1"/>
    <xf numFmtId="0" fontId="12" fillId="0" borderId="3" xfId="2" applyFont="1" applyFill="1" applyBorder="1" applyAlignment="1">
      <alignment horizontal="left"/>
    </xf>
    <xf numFmtId="0" fontId="7" fillId="0" borderId="3" xfId="3" applyFont="1" applyFill="1" applyBorder="1"/>
    <xf numFmtId="0" fontId="7" fillId="0" borderId="3" xfId="2" applyFont="1" applyFill="1" applyBorder="1" applyAlignment="1">
      <alignment wrapText="1"/>
    </xf>
    <xf numFmtId="0" fontId="7" fillId="0" borderId="3" xfId="2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/>
    <xf numFmtId="0" fontId="11" fillId="0" borderId="0" xfId="2" applyFont="1" applyFill="1" applyBorder="1" applyAlignment="1"/>
    <xf numFmtId="0" fontId="23" fillId="0" borderId="0" xfId="7" applyFont="1" applyFill="1" applyBorder="1" applyAlignment="1">
      <alignment horizontal="center" vertical="top" wrapText="1"/>
    </xf>
    <xf numFmtId="0" fontId="20" fillId="0" borderId="0" xfId="7" applyFont="1" applyFill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8" fillId="0" borderId="1" xfId="7" applyFont="1" applyFill="1" applyBorder="1" applyAlignment="1">
      <alignment horizontal="center"/>
    </xf>
    <xf numFmtId="0" fontId="8" fillId="0" borderId="2" xfId="7" applyFont="1" applyFill="1" applyBorder="1" applyAlignment="1">
      <alignment horizontal="center"/>
    </xf>
    <xf numFmtId="0" fontId="9" fillId="0" borderId="0" xfId="7" applyFont="1" applyBorder="1" applyAlignment="1">
      <alignment horizontal="right"/>
    </xf>
    <xf numFmtId="2" fontId="27" fillId="0" borderId="0" xfId="7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0" fontId="15" fillId="0" borderId="3" xfId="0" applyFont="1" applyFill="1" applyBorder="1" applyAlignment="1">
      <alignment horizontal="left" vertical="center" wrapText="1"/>
    </xf>
    <xf numFmtId="2" fontId="27" fillId="0" borderId="0" xfId="7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0" xfId="7" applyFont="1" applyBorder="1" applyAlignment="1">
      <alignment horizontal="center"/>
    </xf>
    <xf numFmtId="0" fontId="21" fillId="0" borderId="0" xfId="2" applyFont="1" applyFill="1" applyBorder="1" applyAlignment="1">
      <alignment horizontal="left" wrapText="1"/>
    </xf>
    <xf numFmtId="0" fontId="7" fillId="0" borderId="0" xfId="0" applyFont="1" applyFill="1" applyBorder="1" applyAlignment="1"/>
    <xf numFmtId="0" fontId="12" fillId="0" borderId="0" xfId="7" applyFont="1" applyFill="1" applyBorder="1" applyAlignment="1">
      <alignment horizontal="right"/>
    </xf>
    <xf numFmtId="0" fontId="7" fillId="2" borderId="5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left" vertical="center" wrapText="1"/>
    </xf>
    <xf numFmtId="0" fontId="7" fillId="4" borderId="3" xfId="0" quotePrefix="1" applyFont="1" applyFill="1" applyBorder="1" applyAlignment="1">
      <alignment horizontal="center"/>
    </xf>
    <xf numFmtId="0" fontId="7" fillId="0" borderId="3" xfId="2" quotePrefix="1" applyFont="1" applyFill="1" applyBorder="1" applyAlignment="1">
      <alignment horizontal="center"/>
    </xf>
    <xf numFmtId="0" fontId="12" fillId="0" borderId="3" xfId="2" quotePrefix="1" applyFont="1" applyFill="1" applyBorder="1" applyAlignment="1">
      <alignment horizontal="center"/>
    </xf>
    <xf numFmtId="0" fontId="12" fillId="0" borderId="0" xfId="2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7" fillId="2" borderId="5" xfId="0" quotePrefix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3" fillId="0" borderId="0" xfId="7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8" fillId="0" borderId="1" xfId="7" applyFont="1" applyBorder="1" applyAlignment="1">
      <alignment horizontal="center"/>
    </xf>
    <xf numFmtId="0" fontId="9" fillId="0" borderId="0" xfId="7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8" fillId="0" borderId="1" xfId="7" applyFont="1" applyFill="1" applyBorder="1" applyAlignment="1">
      <alignment horizontal="center"/>
    </xf>
    <xf numFmtId="0" fontId="8" fillId="0" borderId="2" xfId="7" applyFont="1" applyBorder="1" applyAlignment="1">
      <alignment horizontal="center"/>
    </xf>
    <xf numFmtId="2" fontId="27" fillId="0" borderId="0" xfId="7" applyNumberFormat="1" applyFont="1" applyBorder="1" applyAlignment="1">
      <alignment horizontal="right"/>
    </xf>
    <xf numFmtId="2" fontId="27" fillId="0" borderId="0" xfId="0" applyNumberFormat="1" applyFont="1" applyBorder="1" applyAlignment="1">
      <alignment horizontal="right"/>
    </xf>
    <xf numFmtId="0" fontId="8" fillId="0" borderId="2" xfId="7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20" fillId="0" borderId="4" xfId="7" applyFont="1" applyFill="1" applyBorder="1" applyAlignment="1">
      <alignment horizontal="left" vertical="top" wrapText="1"/>
    </xf>
    <xf numFmtId="0" fontId="20" fillId="0" borderId="0" xfId="7" applyFont="1" applyFill="1" applyBorder="1" applyAlignment="1">
      <alignment horizontal="left" vertical="top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0" fillId="0" borderId="8" xfId="3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left" vertical="center" wrapText="1"/>
    </xf>
    <xf numFmtId="0" fontId="30" fillId="0" borderId="9" xfId="3" applyFont="1" applyFill="1" applyBorder="1" applyAlignment="1">
      <alignment horizontal="left" vertical="center" wrapText="1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7"/>
    <cellStyle name="Normal 3 3" xfId="6"/>
    <cellStyle name="Normal 3 4" xfId="5"/>
    <cellStyle name="Normal 4" xf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88900</xdr:rowOff>
    </xdr:from>
    <xdr:to>
      <xdr:col>2</xdr:col>
      <xdr:colOff>686872</xdr:colOff>
      <xdr:row>0</xdr:row>
      <xdr:rowOff>757709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7233" cy="66880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43</xdr:row>
      <xdr:rowOff>88900</xdr:rowOff>
    </xdr:from>
    <xdr:ext cx="3709474" cy="668809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9474" cy="668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91"/>
  <sheetViews>
    <sheetView tabSelected="1" view="pageBreakPreview" topLeftCell="A4" zoomScaleSheetLayoutView="100" workbookViewId="0">
      <selection activeCell="I14" sqref="I14"/>
    </sheetView>
  </sheetViews>
  <sheetFormatPr defaultColWidth="9.140625" defaultRowHeight="18" customHeight="1" x14ac:dyDescent="0.2"/>
  <cols>
    <col min="1" max="1" width="11.85546875" style="3" customWidth="1"/>
    <col min="2" max="2" width="36.140625" style="3" customWidth="1"/>
    <col min="3" max="3" width="30.28515625" style="3" customWidth="1"/>
    <col min="4" max="6" width="5" style="1" customWidth="1"/>
    <col min="7" max="7" width="2.140625" style="1" customWidth="1"/>
    <col min="8" max="8" width="11.85546875" style="3" customWidth="1"/>
    <col min="9" max="9" width="36.140625" style="3" customWidth="1"/>
    <col min="10" max="10" width="30.28515625" style="3" customWidth="1"/>
    <col min="11" max="13" width="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s="17" customFormat="1" ht="60.75" customHeight="1" x14ac:dyDescent="0.3">
      <c r="B1" s="124"/>
      <c r="C1" s="124"/>
      <c r="D1" s="125" t="s">
        <v>138</v>
      </c>
      <c r="E1" s="125"/>
      <c r="F1" s="125"/>
      <c r="G1" s="125"/>
      <c r="H1" s="125"/>
      <c r="I1" s="125"/>
      <c r="J1" s="125"/>
      <c r="K1" s="125"/>
      <c r="L1" s="125"/>
      <c r="M1" s="125"/>
      <c r="N1" s="27"/>
      <c r="O1" s="27"/>
    </row>
    <row r="2" spans="1:15" s="17" customFormat="1" ht="17.100000000000001" customHeight="1" x14ac:dyDescent="0.2">
      <c r="A2" s="28" t="s">
        <v>0</v>
      </c>
      <c r="B2" s="126"/>
      <c r="C2" s="126"/>
      <c r="D2" s="127" t="s">
        <v>95</v>
      </c>
      <c r="E2" s="128"/>
      <c r="F2" s="128"/>
      <c r="G2" s="128"/>
      <c r="H2" s="29"/>
      <c r="I2" s="30" t="s">
        <v>96</v>
      </c>
      <c r="J2" s="129"/>
      <c r="K2" s="129"/>
      <c r="L2" s="129"/>
      <c r="M2" s="129"/>
      <c r="O2" s="31"/>
    </row>
    <row r="3" spans="1:15" s="17" customFormat="1" ht="17.100000000000001" customHeight="1" x14ac:dyDescent="0.2">
      <c r="A3" s="28" t="s">
        <v>97</v>
      </c>
      <c r="B3" s="130"/>
      <c r="C3" s="130"/>
      <c r="D3" s="131" t="s">
        <v>1</v>
      </c>
      <c r="E3" s="132"/>
      <c r="F3" s="132"/>
      <c r="G3" s="132"/>
      <c r="H3" s="22">
        <v>2</v>
      </c>
      <c r="I3" s="30" t="s">
        <v>98</v>
      </c>
      <c r="J3" s="133"/>
      <c r="K3" s="133"/>
      <c r="L3" s="133"/>
      <c r="M3" s="133"/>
    </row>
    <row r="4" spans="1:15" s="17" customFormat="1" ht="6.75" customHeight="1" x14ac:dyDescent="0.25">
      <c r="A4" s="32"/>
      <c r="D4" s="33"/>
      <c r="E4" s="33"/>
      <c r="F4" s="33"/>
      <c r="G4" s="33"/>
      <c r="H4" s="23"/>
      <c r="I4" s="29"/>
      <c r="J4" s="29"/>
      <c r="K4" s="24"/>
      <c r="L4" s="25"/>
      <c r="M4" s="25"/>
    </row>
    <row r="5" spans="1:15" s="17" customFormat="1" ht="17.100000000000001" customHeight="1" x14ac:dyDescent="0.2">
      <c r="A5" s="6" t="s">
        <v>99</v>
      </c>
      <c r="B5" s="6"/>
      <c r="C5" s="117" t="s">
        <v>142</v>
      </c>
      <c r="D5" s="10" t="s">
        <v>2</v>
      </c>
      <c r="E5" s="10" t="s">
        <v>3</v>
      </c>
      <c r="F5" s="10" t="s">
        <v>9</v>
      </c>
      <c r="G5" s="5"/>
      <c r="J5" s="117" t="s">
        <v>142</v>
      </c>
      <c r="K5" s="10" t="s">
        <v>2</v>
      </c>
      <c r="L5" s="10" t="s">
        <v>3</v>
      </c>
      <c r="M5" s="10" t="s">
        <v>9</v>
      </c>
    </row>
    <row r="6" spans="1:15" s="8" customFormat="1" ht="13.5" customHeight="1" x14ac:dyDescent="0.2">
      <c r="A6" s="34" t="s">
        <v>8</v>
      </c>
      <c r="B6" s="34" t="s">
        <v>100</v>
      </c>
      <c r="C6" s="6"/>
      <c r="D6" s="41">
        <f>SUM(D7:D8)</f>
        <v>6</v>
      </c>
      <c r="E6" s="10"/>
      <c r="F6" s="10"/>
      <c r="G6" s="5"/>
      <c r="H6" s="26" t="s">
        <v>101</v>
      </c>
      <c r="I6" s="6"/>
      <c r="J6" s="7"/>
      <c r="K6" s="10">
        <f>SUM(K7:K35)</f>
        <v>72</v>
      </c>
      <c r="L6" s="10"/>
      <c r="M6" s="10"/>
      <c r="N6" s="5"/>
      <c r="O6" s="7"/>
    </row>
    <row r="7" spans="1:15" s="8" customFormat="1" ht="18" customHeight="1" x14ac:dyDescent="0.2">
      <c r="A7" s="45" t="str">
        <f t="shared" ref="A7:F7" si="0">IF(ISBLANK(A54)=TRUE,"",A54)</f>
        <v>ENGL 101</v>
      </c>
      <c r="B7" s="45" t="str">
        <f t="shared" si="0"/>
        <v>Compostion I (SGR 1)</v>
      </c>
      <c r="C7" s="45" t="str">
        <f t="shared" si="0"/>
        <v>F/S/Su</v>
      </c>
      <c r="D7" s="46">
        <f t="shared" si="0"/>
        <v>3</v>
      </c>
      <c r="E7" s="46" t="str">
        <f t="shared" si="0"/>
        <v/>
      </c>
      <c r="F7" s="46" t="str">
        <f t="shared" si="0"/>
        <v/>
      </c>
      <c r="G7" s="5"/>
      <c r="H7" s="47" t="s">
        <v>115</v>
      </c>
      <c r="I7" s="47" t="s">
        <v>120</v>
      </c>
      <c r="J7" s="47" t="s">
        <v>16</v>
      </c>
      <c r="K7" s="50">
        <v>2</v>
      </c>
      <c r="L7" s="47"/>
      <c r="M7" s="47"/>
      <c r="N7" s="5"/>
      <c r="O7" s="7"/>
    </row>
    <row r="8" spans="1:15" s="8" customFormat="1" ht="18" customHeight="1" x14ac:dyDescent="0.2">
      <c r="A8" s="45" t="str">
        <f t="shared" ref="A8:F8" si="1">IF(ISBLANK(A64)=TRUE,"",A64)</f>
        <v>ENGL 201</v>
      </c>
      <c r="B8" s="45" t="str">
        <f t="shared" si="1"/>
        <v>Composition II (SGR 1)</v>
      </c>
      <c r="C8" s="45" t="str">
        <f t="shared" si="1"/>
        <v>F/S/Su</v>
      </c>
      <c r="D8" s="46">
        <f t="shared" si="1"/>
        <v>3</v>
      </c>
      <c r="E8" s="46" t="str">
        <f t="shared" si="1"/>
        <v/>
      </c>
      <c r="F8" s="46" t="str">
        <f t="shared" si="1"/>
        <v/>
      </c>
      <c r="G8" s="5"/>
      <c r="H8" s="47" t="str">
        <f t="shared" ref="H8:J9" si="2">IF(ISBLANK(A59)=TRUE,"",A59)</f>
        <v>BIOL 202</v>
      </c>
      <c r="I8" s="48" t="str">
        <f t="shared" si="2"/>
        <v>Genetics and Organismal Biology</v>
      </c>
      <c r="J8" s="49" t="str">
        <f t="shared" si="2"/>
        <v>Fall semester only; Prereqs: BIOL 103 or 153, CHEM 114-114L</v>
      </c>
      <c r="K8" s="50">
        <v>3</v>
      </c>
      <c r="L8" s="50" t="str">
        <f>IF(ISBLANK(E59)=TRUE,"",E59)</f>
        <v/>
      </c>
      <c r="M8" s="50" t="str">
        <f>IF(ISBLANK(F59)=TRUE,"",F59)</f>
        <v/>
      </c>
      <c r="N8" s="5"/>
      <c r="O8" s="7"/>
    </row>
    <row r="9" spans="1:15" s="8" customFormat="1" ht="18" customHeight="1" x14ac:dyDescent="0.2">
      <c r="C9" s="7"/>
      <c r="D9" s="5"/>
      <c r="E9" s="5"/>
      <c r="F9" s="5"/>
      <c r="G9" s="5"/>
      <c r="H9" s="47" t="str">
        <f t="shared" si="2"/>
        <v>BIOL 202L</v>
      </c>
      <c r="I9" s="48" t="str">
        <f t="shared" si="2"/>
        <v>Genetics and Organismal Biology Lab</v>
      </c>
      <c r="J9" s="49" t="str">
        <f t="shared" si="2"/>
        <v>Fall semester only</v>
      </c>
      <c r="K9" s="50">
        <v>1</v>
      </c>
      <c r="L9" s="50" t="str">
        <f>IF(ISBLANK(E60)=TRUE,"",E60)</f>
        <v/>
      </c>
      <c r="M9" s="50" t="str">
        <f>IF(ISBLANK(F60)=TRUE,"",F60)</f>
        <v/>
      </c>
      <c r="N9" s="5"/>
      <c r="O9" s="7"/>
    </row>
    <row r="10" spans="1:15" s="8" customFormat="1" ht="18" customHeight="1" x14ac:dyDescent="0.2">
      <c r="A10" s="34" t="s">
        <v>10</v>
      </c>
      <c r="B10" s="34" t="s">
        <v>103</v>
      </c>
      <c r="C10" s="9"/>
      <c r="D10" s="41">
        <f>D11</f>
        <v>3</v>
      </c>
      <c r="E10" s="10"/>
      <c r="F10" s="5"/>
      <c r="G10" s="5"/>
      <c r="H10" s="47" t="str">
        <f t="shared" ref="H10:M11" si="3">IF(ISBLANK(H60)=TRUE,"",H60)</f>
        <v>BIOL 204</v>
      </c>
      <c r="I10" s="48" t="str">
        <f t="shared" si="3"/>
        <v>Genetics and Cellular Biology</v>
      </c>
      <c r="J10" s="49" t="str">
        <f t="shared" si="3"/>
        <v>Spring only; Prereq: BIOL 202</v>
      </c>
      <c r="K10" s="50">
        <f t="shared" si="3"/>
        <v>3</v>
      </c>
      <c r="L10" s="50" t="str">
        <f t="shared" si="3"/>
        <v/>
      </c>
      <c r="M10" s="50" t="str">
        <f t="shared" si="3"/>
        <v/>
      </c>
      <c r="N10" s="5"/>
      <c r="O10" s="7"/>
    </row>
    <row r="11" spans="1:15" s="8" customFormat="1" ht="18.75" customHeight="1" x14ac:dyDescent="0.2">
      <c r="A11" s="45" t="str">
        <f t="shared" ref="A11:F11" si="4">IF(ISBLANK(H54)=TRUE,"",H54)</f>
        <v>SPCM 101</v>
      </c>
      <c r="B11" s="45" t="str">
        <f t="shared" si="4"/>
        <v>Introduction to Speech (SGR 2)</v>
      </c>
      <c r="C11" s="45" t="str">
        <f t="shared" si="4"/>
        <v>F/S/Su</v>
      </c>
      <c r="D11" s="46">
        <f t="shared" si="4"/>
        <v>3</v>
      </c>
      <c r="E11" s="46" t="str">
        <f t="shared" si="4"/>
        <v/>
      </c>
      <c r="F11" s="46" t="str">
        <f t="shared" si="4"/>
        <v/>
      </c>
      <c r="H11" s="47" t="str">
        <f t="shared" si="3"/>
        <v>BIOL 204L</v>
      </c>
      <c r="I11" s="48" t="str">
        <f t="shared" si="3"/>
        <v>Genetics and Cellular Biology Lab</v>
      </c>
      <c r="J11" s="49" t="str">
        <f t="shared" si="3"/>
        <v>Spring only</v>
      </c>
      <c r="K11" s="50">
        <f t="shared" si="3"/>
        <v>1</v>
      </c>
      <c r="L11" s="50" t="str">
        <f t="shared" si="3"/>
        <v/>
      </c>
      <c r="M11" s="50" t="str">
        <f t="shared" si="3"/>
        <v/>
      </c>
      <c r="N11" s="5"/>
      <c r="O11" s="7"/>
    </row>
    <row r="12" spans="1:15" s="8" customFormat="1" ht="18.75" customHeight="1" x14ac:dyDescent="0.2">
      <c r="C12" s="7"/>
      <c r="D12" s="5"/>
      <c r="E12" s="5"/>
      <c r="F12" s="5"/>
      <c r="G12" s="5"/>
      <c r="H12" s="47" t="str">
        <f t="shared" ref="H12:M12" si="5">IF(ISBLANK(H50)=TRUE,"",H50)</f>
        <v>BIOL 290</v>
      </c>
      <c r="I12" s="48" t="str">
        <f t="shared" si="5"/>
        <v>Seminar</v>
      </c>
      <c r="J12" s="49" t="str">
        <f t="shared" si="5"/>
        <v>Spring only</v>
      </c>
      <c r="K12" s="50">
        <f t="shared" si="5"/>
        <v>1</v>
      </c>
      <c r="L12" s="50" t="str">
        <f t="shared" si="5"/>
        <v/>
      </c>
      <c r="M12" s="50" t="str">
        <f t="shared" si="5"/>
        <v/>
      </c>
      <c r="N12" s="5"/>
      <c r="O12" s="7"/>
    </row>
    <row r="13" spans="1:15" s="8" customFormat="1" ht="24" customHeight="1" x14ac:dyDescent="0.2">
      <c r="A13" s="34" t="s">
        <v>11</v>
      </c>
      <c r="B13" s="34" t="s">
        <v>104</v>
      </c>
      <c r="C13" s="35"/>
      <c r="D13" s="41">
        <f>SUM(D14:D15)</f>
        <v>6</v>
      </c>
      <c r="E13" s="10"/>
      <c r="F13" s="5"/>
      <c r="G13" s="5"/>
      <c r="H13" s="47" t="s">
        <v>117</v>
      </c>
      <c r="I13" s="48" t="s">
        <v>118</v>
      </c>
      <c r="J13" s="49" t="s">
        <v>121</v>
      </c>
      <c r="K13" s="50">
        <v>4</v>
      </c>
      <c r="L13" s="50"/>
      <c r="M13" s="50"/>
      <c r="N13" s="5"/>
      <c r="O13" s="7"/>
    </row>
    <row r="14" spans="1:15" s="8" customFormat="1" ht="18" customHeight="1" x14ac:dyDescent="0.2">
      <c r="A14" s="45" t="str">
        <f t="shared" ref="A14:F14" si="6">IF(ISBLANK(H55)=TRUE,"",H55)</f>
        <v/>
      </c>
      <c r="B14" s="45" t="str">
        <f t="shared" si="6"/>
        <v>SGR 3</v>
      </c>
      <c r="C14" s="45" t="str">
        <f t="shared" si="6"/>
        <v>See list in catalog.</v>
      </c>
      <c r="D14" s="46">
        <f t="shared" si="6"/>
        <v>3</v>
      </c>
      <c r="E14" s="46" t="str">
        <f t="shared" si="6"/>
        <v/>
      </c>
      <c r="F14" s="46" t="str">
        <f t="shared" si="6"/>
        <v/>
      </c>
      <c r="G14" s="5"/>
      <c r="H14" s="47" t="str">
        <f>IF(ISBLANK(H74)=TRUE,"",H74)</f>
        <v>BIOL 490</v>
      </c>
      <c r="I14" s="48" t="str">
        <f>IF(ISBLANK(I74)=TRUE,"",I74)</f>
        <v>Seminar</v>
      </c>
      <c r="J14" s="49" t="str">
        <f>IF(ISBLANK(J74)=TRUE,"",J74)</f>
        <v/>
      </c>
      <c r="K14" s="50">
        <f>IF(ISBLANK(K74)=TRUE,"",K74)</f>
        <v>2</v>
      </c>
      <c r="L14" s="50"/>
      <c r="M14" s="50"/>
      <c r="N14" s="5"/>
      <c r="O14" s="7"/>
    </row>
    <row r="15" spans="1:15" s="8" customFormat="1" ht="18" customHeight="1" x14ac:dyDescent="0.2">
      <c r="A15" s="45" t="str">
        <f>IF(ISBLANK(H70)=TRUE,"",H70)</f>
        <v/>
      </c>
      <c r="B15" s="45" t="str">
        <f>IF(ISBLANK(I70)=TRUE,"",I70)</f>
        <v>SGR 3</v>
      </c>
      <c r="C15" s="45" t="str">
        <f>IF(ISBLANK(J70)=TRUE,"",J70)</f>
        <v>See list in catalog.</v>
      </c>
      <c r="D15" s="46">
        <f>IF(ISBLANK(K70)=TRUE,"",K70)</f>
        <v>3</v>
      </c>
      <c r="E15" s="46" t="str">
        <f>IF(ISBLANK(L69)=TRUE,"",L69)</f>
        <v/>
      </c>
      <c r="F15" s="46" t="str">
        <f>IF(ISBLANK(M69)=TRUE,"",M69)</f>
        <v/>
      </c>
      <c r="G15" s="5"/>
      <c r="H15" s="47" t="s">
        <v>44</v>
      </c>
      <c r="I15" s="48" t="s">
        <v>131</v>
      </c>
      <c r="J15" s="49"/>
      <c r="K15" s="50">
        <v>3</v>
      </c>
      <c r="L15" s="50"/>
      <c r="M15" s="50"/>
      <c r="N15" s="5"/>
      <c r="O15" s="7"/>
    </row>
    <row r="16" spans="1:15" s="8" customFormat="1" ht="18" customHeight="1" x14ac:dyDescent="0.2">
      <c r="C16" s="7"/>
      <c r="D16" s="5"/>
      <c r="E16" s="5"/>
      <c r="F16" s="5"/>
      <c r="G16" s="5"/>
      <c r="H16" s="47" t="str">
        <f t="shared" ref="H16:M17" si="7">IF(ISBLANK(A52)=TRUE,"",A52)</f>
        <v>CHEM 112</v>
      </c>
      <c r="I16" s="48" t="str">
        <f t="shared" si="7"/>
        <v>General Chemistry I</v>
      </c>
      <c r="J16" s="49" t="str">
        <f t="shared" si="7"/>
        <v>F/S/Su (coreq. MATH 102 or higher placement)</v>
      </c>
      <c r="K16" s="50">
        <f t="shared" si="7"/>
        <v>3</v>
      </c>
      <c r="L16" s="50" t="str">
        <f t="shared" si="7"/>
        <v/>
      </c>
      <c r="M16" s="50" t="str">
        <f t="shared" si="7"/>
        <v/>
      </c>
      <c r="N16" s="5"/>
      <c r="O16" s="7"/>
    </row>
    <row r="17" spans="1:21" s="8" customFormat="1" ht="25.5" customHeight="1" x14ac:dyDescent="0.2">
      <c r="A17" s="34" t="s">
        <v>12</v>
      </c>
      <c r="B17" s="34" t="s">
        <v>105</v>
      </c>
      <c r="C17" s="35"/>
      <c r="D17" s="41">
        <f>SUM(D18:D19)</f>
        <v>6</v>
      </c>
      <c r="E17" s="10"/>
      <c r="F17" s="5"/>
      <c r="G17" s="5"/>
      <c r="H17" s="47" t="str">
        <f t="shared" si="7"/>
        <v>CHEM 112L</v>
      </c>
      <c r="I17" s="48" t="str">
        <f t="shared" si="7"/>
        <v>General Chemistry I Lab</v>
      </c>
      <c r="J17" s="49" t="str">
        <f t="shared" si="7"/>
        <v>F/S/Su</v>
      </c>
      <c r="K17" s="50">
        <f t="shared" si="7"/>
        <v>1</v>
      </c>
      <c r="L17" s="50" t="str">
        <f t="shared" si="7"/>
        <v/>
      </c>
      <c r="M17" s="50" t="str">
        <f t="shared" si="7"/>
        <v/>
      </c>
      <c r="N17" s="5"/>
      <c r="O17" s="7"/>
    </row>
    <row r="18" spans="1:21" s="8" customFormat="1" ht="18" customHeight="1" x14ac:dyDescent="0.2">
      <c r="A18" s="45" t="str">
        <f t="shared" ref="A18:F18" si="8">IF(ISBLANK(H65)=TRUE,"",H65)</f>
        <v/>
      </c>
      <c r="B18" s="45" t="str">
        <f t="shared" si="8"/>
        <v>SGR 4</v>
      </c>
      <c r="C18" s="45" t="str">
        <f t="shared" si="8"/>
        <v>Consider PHIL 220 or see catalog for list</v>
      </c>
      <c r="D18" s="46">
        <f t="shared" si="8"/>
        <v>3</v>
      </c>
      <c r="E18" s="46" t="str">
        <f t="shared" si="8"/>
        <v/>
      </c>
      <c r="F18" s="46" t="str">
        <f t="shared" si="8"/>
        <v/>
      </c>
      <c r="G18" s="5"/>
      <c r="H18" s="47" t="str">
        <f t="shared" ref="H18:M19" si="9">IF(ISBLANK(H52)=TRUE,"",H52)</f>
        <v>CHEM 114</v>
      </c>
      <c r="I18" s="48" t="str">
        <f t="shared" si="9"/>
        <v>General Chemistry II</v>
      </c>
      <c r="J18" s="49" t="str">
        <f t="shared" si="9"/>
        <v>F/S/Su (Pre-req Chem 112)</v>
      </c>
      <c r="K18" s="50">
        <f t="shared" si="9"/>
        <v>3</v>
      </c>
      <c r="L18" s="50" t="str">
        <f t="shared" si="9"/>
        <v/>
      </c>
      <c r="M18" s="50" t="str">
        <f t="shared" si="9"/>
        <v/>
      </c>
      <c r="N18" s="5"/>
      <c r="O18" s="7"/>
    </row>
    <row r="19" spans="1:21" s="8" customFormat="1" ht="18" customHeight="1" x14ac:dyDescent="0.2">
      <c r="A19" s="45" t="str">
        <f t="shared" ref="A19:F19" si="10">IF(ISBLANK(A74)=TRUE,"",A74)</f>
        <v/>
      </c>
      <c r="B19" s="45" t="str">
        <f t="shared" si="10"/>
        <v>SGR 4</v>
      </c>
      <c r="C19" s="45" t="str">
        <f t="shared" si="10"/>
        <v>See list in catalog.</v>
      </c>
      <c r="D19" s="46">
        <f t="shared" si="10"/>
        <v>3</v>
      </c>
      <c r="E19" s="46" t="str">
        <f t="shared" si="10"/>
        <v/>
      </c>
      <c r="F19" s="46" t="str">
        <f t="shared" si="10"/>
        <v/>
      </c>
      <c r="G19" s="5"/>
      <c r="H19" s="47" t="str">
        <f t="shared" si="9"/>
        <v>CHEM 114L</v>
      </c>
      <c r="I19" s="48" t="str">
        <f t="shared" si="9"/>
        <v>General Chemistry II Lab</v>
      </c>
      <c r="J19" s="49" t="str">
        <f t="shared" si="9"/>
        <v>F/S/Su</v>
      </c>
      <c r="K19" s="50">
        <f t="shared" si="9"/>
        <v>1</v>
      </c>
      <c r="L19" s="50" t="str">
        <f t="shared" si="9"/>
        <v/>
      </c>
      <c r="M19" s="50" t="str">
        <f t="shared" si="9"/>
        <v/>
      </c>
      <c r="N19" s="5"/>
      <c r="O19" s="7"/>
    </row>
    <row r="20" spans="1:21" s="8" customFormat="1" ht="18" customHeight="1" x14ac:dyDescent="0.2">
      <c r="C20" s="7"/>
      <c r="D20" s="5"/>
      <c r="E20" s="5"/>
      <c r="F20" s="5"/>
      <c r="G20" s="5"/>
      <c r="H20" s="47" t="str">
        <f t="shared" ref="H20:M21" si="11">IF(ISBLANK(A61)=TRUE,"",A61)</f>
        <v>CHEM 326</v>
      </c>
      <c r="I20" s="48" t="str">
        <f t="shared" si="11"/>
        <v>Organic Chemistry I</v>
      </c>
      <c r="J20" s="49" t="str">
        <f t="shared" si="11"/>
        <v>Fall only (if you only want 2 sciences, hold off on Chem); Prereqs: CHEM 114</v>
      </c>
      <c r="K20" s="50">
        <f t="shared" si="11"/>
        <v>3</v>
      </c>
      <c r="L20" s="50" t="str">
        <f t="shared" si="11"/>
        <v/>
      </c>
      <c r="M20" s="50" t="str">
        <f t="shared" si="11"/>
        <v/>
      </c>
      <c r="N20" s="5"/>
      <c r="O20" s="7"/>
    </row>
    <row r="21" spans="1:21" s="8" customFormat="1" ht="23.25" customHeight="1" x14ac:dyDescent="0.2">
      <c r="A21" s="34" t="s">
        <v>13</v>
      </c>
      <c r="B21" s="34" t="s">
        <v>106</v>
      </c>
      <c r="C21" s="9"/>
      <c r="D21" s="41" t="s">
        <v>143</v>
      </c>
      <c r="E21" s="10"/>
      <c r="F21" s="5"/>
      <c r="G21" s="5"/>
      <c r="H21" s="47" t="str">
        <f t="shared" si="11"/>
        <v>CHEM 326L</v>
      </c>
      <c r="I21" s="48" t="str">
        <f t="shared" si="11"/>
        <v>Organic Chemistry I Lab</v>
      </c>
      <c r="J21" s="49" t="str">
        <f t="shared" si="11"/>
        <v>Fall semester only</v>
      </c>
      <c r="K21" s="50">
        <f t="shared" si="11"/>
        <v>1</v>
      </c>
      <c r="L21" s="50" t="str">
        <f t="shared" si="11"/>
        <v/>
      </c>
      <c r="M21" s="50" t="str">
        <f t="shared" si="11"/>
        <v/>
      </c>
      <c r="N21" s="5"/>
      <c r="O21" s="7"/>
    </row>
    <row r="22" spans="1:21" s="8" customFormat="1" ht="24" customHeight="1" x14ac:dyDescent="0.2">
      <c r="A22" s="118" t="s">
        <v>79</v>
      </c>
      <c r="B22" s="118" t="s">
        <v>130</v>
      </c>
      <c r="C22" s="119" t="s">
        <v>80</v>
      </c>
      <c r="D22" s="120" t="s">
        <v>143</v>
      </c>
      <c r="E22" s="109"/>
      <c r="F22" s="109"/>
      <c r="G22" s="5"/>
      <c r="H22" s="47" t="str">
        <f t="shared" ref="H22:M22" si="12">IF(ISBLANK(H62)=TRUE,"",H62)</f>
        <v>CHEM 328</v>
      </c>
      <c r="I22" s="48" t="str">
        <f t="shared" si="12"/>
        <v>Organic Chemistry  II</v>
      </c>
      <c r="J22" s="49" t="str">
        <f t="shared" si="12"/>
        <v>Spring only; Prereq: CHEM 326</v>
      </c>
      <c r="K22" s="50">
        <f t="shared" si="12"/>
        <v>3</v>
      </c>
      <c r="L22" s="50" t="str">
        <f t="shared" si="12"/>
        <v/>
      </c>
      <c r="M22" s="50" t="str">
        <f t="shared" si="12"/>
        <v/>
      </c>
      <c r="N22" s="5"/>
      <c r="O22" s="7"/>
    </row>
    <row r="23" spans="1:21" s="8" customFormat="1" ht="25.5" customHeight="1" x14ac:dyDescent="0.2">
      <c r="A23" s="118"/>
      <c r="B23" s="118"/>
      <c r="C23" s="119"/>
      <c r="D23" s="121"/>
      <c r="E23" s="111"/>
      <c r="F23" s="111"/>
      <c r="G23" s="5"/>
      <c r="H23" s="47" t="str">
        <f>IF(ISBLANK(H63)=TRUE,"",H63)</f>
        <v xml:space="preserve">CHEM 328L </v>
      </c>
      <c r="I23" s="48" t="str">
        <f>IF(ISBLANK(I63)=TRUE,"",I63)</f>
        <v>Organic Chemistry II Lab</v>
      </c>
      <c r="J23" s="49" t="str">
        <f>IF(ISBLANK(J63)=TRUE,"",J63)</f>
        <v>Spring only</v>
      </c>
      <c r="K23" s="50">
        <v>1</v>
      </c>
      <c r="L23" s="50" t="str">
        <f>IF(ISBLANK(L63)=TRUE,"",L63)</f>
        <v/>
      </c>
      <c r="M23" s="50" t="str">
        <f>IF(ISBLANK(M63)=TRUE,"",M63)</f>
        <v/>
      </c>
      <c r="N23" s="5"/>
      <c r="O23" s="7"/>
    </row>
    <row r="24" spans="1:21" s="8" customFormat="1" ht="25.5" customHeight="1" x14ac:dyDescent="0.2">
      <c r="A24" s="118"/>
      <c r="B24" s="118"/>
      <c r="C24" s="119"/>
      <c r="D24" s="122"/>
      <c r="E24" s="110"/>
      <c r="F24" s="110"/>
      <c r="G24" s="5"/>
      <c r="H24" s="47" t="str">
        <f t="shared" ref="H24:M24" si="13">IF(ISBLANK(A63)=TRUE,"",A63)</f>
        <v>MICR 233/L</v>
      </c>
      <c r="I24" s="48" t="str">
        <f t="shared" si="13"/>
        <v>Introductory Microbiology and Lab</v>
      </c>
      <c r="J24" s="49" t="str">
        <f t="shared" si="13"/>
        <v>Fall semester only; Prereqs: BIOL 151 and 6 credits chem</v>
      </c>
      <c r="K24" s="50">
        <f t="shared" si="13"/>
        <v>4</v>
      </c>
      <c r="L24" s="50" t="str">
        <f t="shared" si="13"/>
        <v/>
      </c>
      <c r="M24" s="50" t="str">
        <f t="shared" si="13"/>
        <v/>
      </c>
      <c r="N24" s="5"/>
      <c r="O24" s="7"/>
    </row>
    <row r="25" spans="1:21" s="8" customFormat="1" ht="18" customHeight="1" x14ac:dyDescent="0.2">
      <c r="C25" s="7"/>
      <c r="D25" s="5"/>
      <c r="E25" s="5"/>
      <c r="F25" s="5"/>
      <c r="G25" s="5"/>
      <c r="H25" s="47" t="str">
        <f t="shared" ref="H25:M25" si="14">IF(ISBLANK(A72)=TRUE,"",A72)</f>
        <v>PHYS 111/L</v>
      </c>
      <c r="I25" s="48" t="str">
        <f t="shared" si="14"/>
        <v>Introduction to Physics I and Lab</v>
      </c>
      <c r="J25" s="49" t="str">
        <f t="shared" si="14"/>
        <v>or PHYS 101. Discuss with advisor. Prereqs: MATH 102 or higher</v>
      </c>
      <c r="K25" s="50">
        <f t="shared" si="14"/>
        <v>4</v>
      </c>
      <c r="L25" s="50" t="str">
        <f t="shared" si="14"/>
        <v/>
      </c>
      <c r="M25" s="50" t="str">
        <f t="shared" si="14"/>
        <v/>
      </c>
      <c r="N25" s="5"/>
      <c r="O25" s="7"/>
    </row>
    <row r="26" spans="1:21" s="8" customFormat="1" ht="18" customHeight="1" x14ac:dyDescent="0.2">
      <c r="A26" s="34" t="s">
        <v>14</v>
      </c>
      <c r="B26" s="34" t="s">
        <v>107</v>
      </c>
      <c r="C26" s="9"/>
      <c r="D26" s="41">
        <f>SUM(D27:D28)</f>
        <v>8</v>
      </c>
      <c r="E26" s="10"/>
      <c r="F26" s="5"/>
      <c r="G26" s="5"/>
      <c r="H26" s="47" t="str">
        <f t="shared" ref="H26:K27" si="15">IF(ISBLANK(H71)=TRUE,"",H71)</f>
        <v>PHYS 113/L</v>
      </c>
      <c r="I26" s="48" t="str">
        <f t="shared" si="15"/>
        <v>Introduction to Physics II and Lab</v>
      </c>
      <c r="J26" s="49" t="str">
        <f t="shared" si="15"/>
        <v>not necessary if Phys 101 taken</v>
      </c>
      <c r="K26" s="50">
        <f t="shared" si="15"/>
        <v>4</v>
      </c>
      <c r="L26" s="50" t="str">
        <f>IF(ISBLANK(L70)=TRUE,"",L70)</f>
        <v/>
      </c>
      <c r="M26" s="50" t="str">
        <f>IF(ISBLANK(M70)=TRUE,"",M70)</f>
        <v/>
      </c>
      <c r="N26" s="5"/>
      <c r="O26" s="7"/>
    </row>
    <row r="27" spans="1:21" s="8" customFormat="1" ht="23.1" customHeight="1" x14ac:dyDescent="0.2">
      <c r="A27" s="45" t="str">
        <f t="shared" ref="A27:F27" si="16">IF(ISBLANK(A51)=TRUE,"",A51)</f>
        <v>BIOL 151/L</v>
      </c>
      <c r="B27" s="45" t="str">
        <f t="shared" si="16"/>
        <v>General Biology I and Lab</v>
      </c>
      <c r="C27" s="45" t="str">
        <f t="shared" si="16"/>
        <v>Fall semester only</v>
      </c>
      <c r="D27" s="46">
        <f t="shared" si="16"/>
        <v>4</v>
      </c>
      <c r="E27" s="46" t="str">
        <f t="shared" si="16"/>
        <v/>
      </c>
      <c r="F27" s="46" t="str">
        <f t="shared" si="16"/>
        <v/>
      </c>
      <c r="G27" s="5"/>
      <c r="H27" s="47" t="str">
        <f t="shared" si="15"/>
        <v>STAT 281 or MATH 125</v>
      </c>
      <c r="I27" s="112" t="str">
        <f t="shared" si="15"/>
        <v>Introduction to Statistics (3cr) or Calculus II (4 or 5 cr)</v>
      </c>
      <c r="J27" s="49" t="str">
        <f t="shared" si="15"/>
        <v xml:space="preserve">F/S/Su. </v>
      </c>
      <c r="K27" s="50">
        <f t="shared" si="15"/>
        <v>3</v>
      </c>
      <c r="L27" s="50" t="str">
        <f>IF(ISBLANK(L80)=TRUE,"",L80)</f>
        <v/>
      </c>
      <c r="M27" s="50" t="str">
        <f>IF(ISBLANK(M80)=TRUE,"",M80)</f>
        <v/>
      </c>
      <c r="O27" s="7"/>
    </row>
    <row r="28" spans="1:21" s="8" customFormat="1" ht="24" customHeight="1" x14ac:dyDescent="0.2">
      <c r="A28" s="45" t="str">
        <f t="shared" ref="A28:F28" si="17">IF(ISBLANK(H51)=TRUE,"",H51)</f>
        <v>BIOL 153/L</v>
      </c>
      <c r="B28" s="45" t="str">
        <f t="shared" si="17"/>
        <v>General Biology II and Lab</v>
      </c>
      <c r="C28" s="45" t="str">
        <f t="shared" si="17"/>
        <v>Spring only (Biol 151, AP credit, or B in Biol 101)</v>
      </c>
      <c r="D28" s="46">
        <f t="shared" si="17"/>
        <v>4</v>
      </c>
      <c r="E28" s="46" t="str">
        <f t="shared" si="17"/>
        <v/>
      </c>
      <c r="F28" s="46" t="str">
        <f t="shared" si="17"/>
        <v/>
      </c>
      <c r="G28" s="5"/>
      <c r="N28" s="5"/>
      <c r="O28" s="7"/>
    </row>
    <row r="29" spans="1:21" s="8" customFormat="1" ht="22.5" customHeight="1" x14ac:dyDescent="0.2">
      <c r="C29" s="9"/>
      <c r="D29" s="10"/>
      <c r="E29" s="10"/>
      <c r="F29" s="10"/>
      <c r="G29" s="5"/>
      <c r="H29" s="37" t="s">
        <v>89</v>
      </c>
      <c r="I29" s="134" t="s">
        <v>90</v>
      </c>
      <c r="J29" s="134"/>
      <c r="K29" s="134"/>
      <c r="L29" s="134"/>
      <c r="M29" s="134"/>
      <c r="N29" s="5"/>
      <c r="O29" s="7"/>
      <c r="S29" s="6"/>
      <c r="T29" s="6"/>
      <c r="U29" s="11"/>
    </row>
    <row r="30" spans="1:21" s="8" customFormat="1" ht="21" customHeight="1" x14ac:dyDescent="0.2">
      <c r="A30" s="56" t="s">
        <v>109</v>
      </c>
      <c r="B30" s="5"/>
      <c r="C30" s="5"/>
      <c r="D30" s="57"/>
      <c r="E30" s="5"/>
      <c r="F30" s="5"/>
      <c r="G30" s="5"/>
      <c r="H30" s="51" t="s">
        <v>92</v>
      </c>
      <c r="I30" s="48" t="str">
        <f>IF(ISBLANK(B78)=TRUE,"",B78)</f>
        <v>Additional Biol, Micr, Bot credits</v>
      </c>
      <c r="J30" s="49" t="str">
        <f>IF(ISBLANK(C78)=TRUE,"",C78)</f>
        <v/>
      </c>
      <c r="K30" s="50">
        <v>5</v>
      </c>
      <c r="L30" s="50" t="str">
        <f>IF(ISBLANK(E78)=TRUE,"",E78)</f>
        <v/>
      </c>
      <c r="M30" s="50" t="str">
        <f>IF(ISBLANK(F78)=TRUE,"",F78)</f>
        <v/>
      </c>
      <c r="N30" s="5"/>
      <c r="O30" s="7"/>
    </row>
    <row r="31" spans="1:21" s="8" customFormat="1" ht="21" customHeight="1" x14ac:dyDescent="0.2">
      <c r="A31" s="138" t="s">
        <v>110</v>
      </c>
      <c r="B31" s="139"/>
      <c r="C31" s="139"/>
      <c r="D31" s="139"/>
      <c r="E31" s="139"/>
      <c r="F31" s="140"/>
      <c r="G31" s="5"/>
      <c r="H31" s="51" t="s">
        <v>92</v>
      </c>
      <c r="I31" s="48" t="str">
        <f>IF(ISBLANK(I78)=TRUE,"",I78)</f>
        <v>Additional Biol, Micr, Bot credits</v>
      </c>
      <c r="J31" s="49" t="str">
        <f>IF(ISBLANK(J80)=TRUE,"",J80)</f>
        <v/>
      </c>
      <c r="K31" s="50">
        <v>5</v>
      </c>
      <c r="L31" s="50" t="str">
        <f>IF(ISBLANK(L79)=TRUE,"",L79)</f>
        <v/>
      </c>
      <c r="M31" s="50" t="str">
        <f>IF(ISBLANK(M79)=TRUE,"",M79)</f>
        <v/>
      </c>
      <c r="N31" s="5"/>
      <c r="O31" s="7"/>
    </row>
    <row r="32" spans="1:21" s="8" customFormat="1" ht="22.5" customHeight="1" x14ac:dyDescent="0.2">
      <c r="A32" s="141" t="s">
        <v>111</v>
      </c>
      <c r="B32" s="142"/>
      <c r="C32" s="142"/>
      <c r="D32" s="142"/>
      <c r="E32" s="142"/>
      <c r="F32" s="143"/>
      <c r="G32" s="5"/>
      <c r="H32" s="38" t="s">
        <v>93</v>
      </c>
      <c r="I32" s="135" t="s">
        <v>91</v>
      </c>
      <c r="J32" s="135"/>
      <c r="K32" s="135"/>
      <c r="L32" s="135"/>
      <c r="M32" s="135"/>
      <c r="N32" s="5"/>
      <c r="O32" s="7"/>
    </row>
    <row r="33" spans="1:18" s="8" customFormat="1" ht="25.5" customHeight="1" x14ac:dyDescent="0.2">
      <c r="A33" s="58"/>
      <c r="B33" s="13"/>
      <c r="C33" s="14"/>
      <c r="D33" s="12"/>
      <c r="E33" s="12"/>
      <c r="F33" s="59"/>
      <c r="G33" s="5"/>
      <c r="H33" s="47" t="str">
        <f t="shared" ref="H33:M33" si="18">IF(ISBLANK(H64)=TRUE,"",H64)</f>
        <v>BIOL 221/L      OR BOT 201/L</v>
      </c>
      <c r="I33" s="47" t="s">
        <v>136</v>
      </c>
      <c r="J33" s="49" t="str">
        <f>IF(ISBLANK(J64)=TRUE,"",J64)</f>
        <v>Anatomy F/S/Su; Botany Spring only. BOT 201 prereq is BIOL 101 or 151</v>
      </c>
      <c r="K33" s="50">
        <f t="shared" si="18"/>
        <v>4</v>
      </c>
      <c r="L33" s="50" t="str">
        <f t="shared" si="18"/>
        <v/>
      </c>
      <c r="M33" s="50" t="str">
        <f t="shared" si="18"/>
        <v/>
      </c>
      <c r="N33" s="5"/>
      <c r="O33" s="7"/>
    </row>
    <row r="34" spans="1:18" s="8" customFormat="1" ht="22.5" customHeight="1" x14ac:dyDescent="0.2">
      <c r="A34" s="60"/>
      <c r="B34" s="9"/>
      <c r="C34" s="15"/>
      <c r="D34" s="42"/>
      <c r="E34" s="43"/>
      <c r="F34" s="59"/>
      <c r="G34" s="5"/>
      <c r="H34" s="47" t="str">
        <f t="shared" ref="H34:M34" si="19">IF(ISBLANK(A71)=TRUE,"",A71)</f>
        <v>BIOL 373</v>
      </c>
      <c r="I34" s="48" t="str">
        <f t="shared" si="19"/>
        <v>Evolution</v>
      </c>
      <c r="J34" s="49" t="str">
        <f t="shared" si="19"/>
        <v>Fall semester only; Pre-req Biol 151</v>
      </c>
      <c r="K34" s="50">
        <f t="shared" si="19"/>
        <v>3</v>
      </c>
      <c r="L34" s="50" t="str">
        <f t="shared" si="19"/>
        <v/>
      </c>
      <c r="M34" s="50" t="str">
        <f t="shared" si="19"/>
        <v/>
      </c>
      <c r="N34" s="5"/>
      <c r="O34" s="7"/>
    </row>
    <row r="35" spans="1:18" s="8" customFormat="1" ht="24" customHeight="1" x14ac:dyDescent="0.2">
      <c r="A35" s="61"/>
      <c r="D35" s="5"/>
      <c r="E35" s="5"/>
      <c r="F35" s="62"/>
      <c r="G35" s="5"/>
      <c r="H35" s="52" t="str">
        <f>IF(ISBLANK(H73)=TRUE,"",H73)</f>
        <v>BIOL 325/L or BOT 327/L</v>
      </c>
      <c r="I35" s="47" t="s">
        <v>137</v>
      </c>
      <c r="J35" s="49" t="s">
        <v>141</v>
      </c>
      <c r="K35" s="50">
        <f>IF(ISBLANK(K73)=TRUE,"",K73)</f>
        <v>4</v>
      </c>
      <c r="L35" s="50" t="str">
        <f>IF(ISBLANK(L72)=TRUE,"",L72)</f>
        <v/>
      </c>
      <c r="M35" s="50" t="str">
        <f>IF(ISBLANK(M72)=TRUE,"",M72)</f>
        <v/>
      </c>
      <c r="N35" s="5"/>
      <c r="O35" s="7"/>
    </row>
    <row r="36" spans="1:18" s="8" customFormat="1" ht="18" customHeight="1" x14ac:dyDescent="0.2">
      <c r="A36" s="63"/>
      <c r="B36" s="13"/>
      <c r="C36" s="14"/>
      <c r="D36" s="12"/>
      <c r="E36" s="12"/>
      <c r="F36" s="59"/>
      <c r="G36" s="5"/>
      <c r="H36" s="39" t="s">
        <v>15</v>
      </c>
      <c r="I36" s="39"/>
      <c r="J36" s="15"/>
      <c r="K36" s="42" t="s">
        <v>144</v>
      </c>
      <c r="L36" s="43"/>
      <c r="M36" s="12"/>
      <c r="N36" s="5"/>
      <c r="O36" s="7"/>
    </row>
    <row r="37" spans="1:18" s="8" customFormat="1" ht="18" customHeight="1" x14ac:dyDescent="0.2">
      <c r="A37" s="64"/>
      <c r="B37" s="36"/>
      <c r="C37" s="15"/>
      <c r="D37" s="42"/>
      <c r="E37" s="43"/>
      <c r="F37" s="59"/>
      <c r="G37" s="5"/>
      <c r="H37" s="53" t="str">
        <f>IF(ISBLANK(A81)=TRUE,"",A81)</f>
        <v/>
      </c>
      <c r="I37" s="53" t="str">
        <f>IF(ISBLANK(B81)=TRUE,"",B81)</f>
        <v>Electives</v>
      </c>
      <c r="J37" s="53" t="str">
        <f>IF(ISBLANK(C81)=TRUE,"",C81)</f>
        <v/>
      </c>
      <c r="K37" s="114" t="s">
        <v>144</v>
      </c>
      <c r="L37" s="54" t="str">
        <f>IF(ISBLANK(E81)=TRUE,"",E81)</f>
        <v/>
      </c>
      <c r="M37" s="54" t="str">
        <f>IF(ISBLANK(F81)=TRUE,"",F81)</f>
        <v/>
      </c>
      <c r="N37" s="5"/>
      <c r="O37" s="7"/>
    </row>
    <row r="38" spans="1:18" s="8" customFormat="1" ht="18" customHeight="1" x14ac:dyDescent="0.2">
      <c r="A38" s="61"/>
      <c r="D38" s="5"/>
      <c r="E38" s="5"/>
      <c r="F38" s="62"/>
      <c r="G38" s="5"/>
      <c r="H38" s="13"/>
      <c r="I38" s="13"/>
      <c r="J38" s="14"/>
      <c r="K38" s="12"/>
      <c r="L38" s="12"/>
      <c r="M38" s="12"/>
      <c r="N38" s="5"/>
      <c r="O38" s="7"/>
    </row>
    <row r="39" spans="1:18" s="8" customFormat="1" ht="18" customHeight="1" x14ac:dyDescent="0.2">
      <c r="A39" s="58"/>
      <c r="B39" s="13"/>
      <c r="C39" s="14"/>
      <c r="D39" s="12"/>
      <c r="E39" s="12"/>
      <c r="F39" s="59"/>
      <c r="G39" s="5"/>
      <c r="H39" s="94"/>
      <c r="I39" s="94"/>
      <c r="J39" s="55" t="s">
        <v>108</v>
      </c>
      <c r="K39" s="69">
        <v>120</v>
      </c>
      <c r="L39" s="5"/>
      <c r="M39" s="5"/>
      <c r="N39" s="5"/>
      <c r="O39" s="7"/>
    </row>
    <row r="40" spans="1:18" s="8" customFormat="1" ht="18" customHeight="1" x14ac:dyDescent="0.25">
      <c r="A40" s="64"/>
      <c r="B40" s="36"/>
      <c r="C40" s="15"/>
      <c r="D40" s="42"/>
      <c r="E40" s="43"/>
      <c r="F40" s="59"/>
      <c r="G40" s="1"/>
      <c r="H40" s="95"/>
      <c r="I40" s="95"/>
      <c r="J40" s="95"/>
      <c r="K40" s="95"/>
      <c r="L40" s="95"/>
      <c r="M40" s="95"/>
      <c r="N40" s="5"/>
      <c r="O40" s="7"/>
    </row>
    <row r="41" spans="1:18" ht="18" customHeight="1" x14ac:dyDescent="0.2">
      <c r="A41" s="65"/>
      <c r="B41" s="66"/>
      <c r="C41" s="66"/>
      <c r="D41" s="67"/>
      <c r="E41" s="67"/>
      <c r="F41" s="68"/>
      <c r="H41" s="8"/>
      <c r="I41" s="8"/>
      <c r="J41" s="8"/>
      <c r="K41" s="8"/>
      <c r="L41" s="8"/>
      <c r="M41" s="8"/>
    </row>
    <row r="42" spans="1:18" ht="18" customHeight="1" x14ac:dyDescent="0.2">
      <c r="A42" s="136" t="s">
        <v>112</v>
      </c>
      <c r="B42" s="136"/>
      <c r="C42" s="136"/>
      <c r="D42" s="136"/>
      <c r="E42" s="136"/>
      <c r="F42" s="136"/>
    </row>
    <row r="43" spans="1:18" ht="18" customHeight="1" x14ac:dyDescent="0.2">
      <c r="A43" s="137"/>
      <c r="B43" s="137"/>
      <c r="C43" s="137"/>
      <c r="D43" s="137"/>
      <c r="E43" s="137"/>
      <c r="F43" s="137"/>
      <c r="G43" s="94"/>
    </row>
    <row r="44" spans="1:18" s="17" customFormat="1" ht="60.75" customHeight="1" x14ac:dyDescent="0.3">
      <c r="B44" s="124"/>
      <c r="C44" s="124"/>
      <c r="E44" s="95"/>
      <c r="F44" s="95"/>
      <c r="G44" s="95"/>
      <c r="H44" s="3"/>
      <c r="I44" s="3"/>
      <c r="J44" s="125" t="s">
        <v>114</v>
      </c>
      <c r="K44" s="125"/>
      <c r="L44" s="125"/>
      <c r="M44" s="125"/>
      <c r="N44" s="103"/>
      <c r="O44" s="103"/>
      <c r="P44" s="103"/>
      <c r="Q44" s="103"/>
      <c r="R44" s="103"/>
    </row>
    <row r="45" spans="1:18" s="17" customFormat="1" ht="17.100000000000001" customHeight="1" x14ac:dyDescent="0.25">
      <c r="A45" s="28" t="s">
        <v>0</v>
      </c>
      <c r="B45" s="126"/>
      <c r="C45" s="126"/>
      <c r="D45" s="127" t="s">
        <v>95</v>
      </c>
      <c r="E45" s="128"/>
      <c r="F45" s="128"/>
      <c r="G45" s="128"/>
      <c r="H45" s="103"/>
      <c r="I45" s="30" t="s">
        <v>96</v>
      </c>
      <c r="J45" s="103"/>
      <c r="K45" s="103"/>
      <c r="L45" s="103"/>
      <c r="M45" s="104"/>
      <c r="O45" s="31"/>
    </row>
    <row r="46" spans="1:18" s="17" customFormat="1" ht="17.100000000000001" customHeight="1" x14ac:dyDescent="0.2">
      <c r="A46" s="28" t="s">
        <v>97</v>
      </c>
      <c r="B46" s="130"/>
      <c r="C46" s="130"/>
      <c r="D46" s="131" t="s">
        <v>1</v>
      </c>
      <c r="E46" s="132"/>
      <c r="F46" s="132"/>
      <c r="G46" s="132"/>
      <c r="H46" s="22">
        <v>2</v>
      </c>
      <c r="I46" s="30" t="s">
        <v>98</v>
      </c>
      <c r="J46" s="97"/>
      <c r="K46" s="97"/>
      <c r="L46" s="97"/>
      <c r="M46" s="96"/>
    </row>
    <row r="47" spans="1:18" s="17" customFormat="1" ht="12" customHeight="1" x14ac:dyDescent="0.2">
      <c r="A47" s="98"/>
      <c r="B47" s="105"/>
      <c r="C47" s="105"/>
      <c r="D47" s="99"/>
      <c r="E47" s="100"/>
      <c r="F47" s="100"/>
      <c r="G47" s="100"/>
      <c r="H47" s="102"/>
      <c r="I47" s="30"/>
    </row>
    <row r="48" spans="1:18" ht="7.5" customHeight="1" x14ac:dyDescent="0.25">
      <c r="A48" s="32"/>
      <c r="B48" s="17"/>
      <c r="C48" s="17"/>
      <c r="D48" s="33"/>
      <c r="E48" s="33"/>
      <c r="F48" s="33"/>
      <c r="G48" s="33"/>
      <c r="H48" s="23"/>
      <c r="I48" s="29"/>
      <c r="J48" s="29"/>
      <c r="K48" s="24"/>
      <c r="L48" s="25"/>
      <c r="M48" s="25"/>
      <c r="N48" s="18"/>
    </row>
    <row r="49" spans="1:14" ht="20.100000000000001" customHeight="1" x14ac:dyDescent="0.2">
      <c r="A49" s="74" t="s">
        <v>60</v>
      </c>
      <c r="B49" s="75"/>
      <c r="C49" s="86" t="s">
        <v>142</v>
      </c>
      <c r="D49" s="69" t="s">
        <v>2</v>
      </c>
      <c r="E49" s="69" t="s">
        <v>3</v>
      </c>
      <c r="F49" s="69" t="s">
        <v>9</v>
      </c>
      <c r="G49" s="18"/>
      <c r="H49" s="76" t="s">
        <v>61</v>
      </c>
      <c r="I49" s="76"/>
      <c r="J49" s="86" t="s">
        <v>142</v>
      </c>
      <c r="K49" s="69" t="s">
        <v>2</v>
      </c>
      <c r="L49" s="69" t="s">
        <v>3</v>
      </c>
      <c r="M49" s="69" t="s">
        <v>9</v>
      </c>
      <c r="N49" s="4"/>
    </row>
    <row r="50" spans="1:14" ht="20.100000000000001" customHeight="1" x14ac:dyDescent="0.2">
      <c r="A50" s="70" t="s">
        <v>115</v>
      </c>
      <c r="B50" s="70" t="s">
        <v>116</v>
      </c>
      <c r="C50" s="71" t="s">
        <v>16</v>
      </c>
      <c r="D50" s="16">
        <v>2</v>
      </c>
      <c r="E50" s="16"/>
      <c r="F50" s="16"/>
      <c r="H50" s="72" t="s">
        <v>23</v>
      </c>
      <c r="I50" s="72" t="s">
        <v>24</v>
      </c>
      <c r="J50" s="71" t="s">
        <v>29</v>
      </c>
      <c r="K50" s="16">
        <v>1</v>
      </c>
      <c r="L50" s="16"/>
      <c r="M50" s="16"/>
      <c r="N50" s="4"/>
    </row>
    <row r="51" spans="1:14" ht="20.100000000000001" customHeight="1" x14ac:dyDescent="0.2">
      <c r="A51" s="72" t="s">
        <v>81</v>
      </c>
      <c r="B51" s="72" t="s">
        <v>82</v>
      </c>
      <c r="C51" s="73" t="s">
        <v>16</v>
      </c>
      <c r="D51" s="16">
        <v>4</v>
      </c>
      <c r="E51" s="16"/>
      <c r="F51" s="16"/>
      <c r="H51" s="72" t="s">
        <v>83</v>
      </c>
      <c r="I51" s="72" t="s">
        <v>84</v>
      </c>
      <c r="J51" s="71" t="s">
        <v>52</v>
      </c>
      <c r="K51" s="16">
        <v>4</v>
      </c>
      <c r="L51" s="16"/>
      <c r="M51" s="16"/>
    </row>
    <row r="52" spans="1:14" ht="20.100000000000001" customHeight="1" x14ac:dyDescent="0.2">
      <c r="A52" s="72" t="s">
        <v>17</v>
      </c>
      <c r="B52" s="72" t="s">
        <v>18</v>
      </c>
      <c r="C52" s="71" t="s">
        <v>68</v>
      </c>
      <c r="D52" s="16">
        <v>3</v>
      </c>
      <c r="E52" s="16"/>
      <c r="F52" s="16"/>
      <c r="H52" s="72" t="s">
        <v>25</v>
      </c>
      <c r="I52" s="72" t="s">
        <v>85</v>
      </c>
      <c r="J52" s="71" t="s">
        <v>53</v>
      </c>
      <c r="K52" s="16">
        <v>3</v>
      </c>
      <c r="L52" s="16"/>
      <c r="M52" s="16"/>
    </row>
    <row r="53" spans="1:14" ht="20.100000000000001" customHeight="1" x14ac:dyDescent="0.2">
      <c r="A53" s="72" t="s">
        <v>19</v>
      </c>
      <c r="B53" s="72" t="s">
        <v>20</v>
      </c>
      <c r="C53" s="71" t="s">
        <v>21</v>
      </c>
      <c r="D53" s="16">
        <v>1</v>
      </c>
      <c r="E53" s="16"/>
      <c r="F53" s="16"/>
      <c r="H53" s="72" t="s">
        <v>26</v>
      </c>
      <c r="I53" s="72" t="s">
        <v>27</v>
      </c>
      <c r="J53" s="71" t="s">
        <v>21</v>
      </c>
      <c r="K53" s="16">
        <v>1</v>
      </c>
      <c r="L53" s="16"/>
      <c r="M53" s="16"/>
    </row>
    <row r="54" spans="1:14" ht="20.100000000000001" customHeight="1" x14ac:dyDescent="0.2">
      <c r="A54" s="72" t="s">
        <v>4</v>
      </c>
      <c r="B54" s="72" t="s">
        <v>22</v>
      </c>
      <c r="C54" s="71" t="s">
        <v>21</v>
      </c>
      <c r="D54" s="16">
        <v>3</v>
      </c>
      <c r="E54" s="16"/>
      <c r="F54" s="16"/>
      <c r="H54" s="72" t="s">
        <v>5</v>
      </c>
      <c r="I54" s="72" t="s">
        <v>28</v>
      </c>
      <c r="J54" s="71" t="s">
        <v>21</v>
      </c>
      <c r="K54" s="16">
        <v>3</v>
      </c>
      <c r="L54" s="16"/>
      <c r="M54" s="16"/>
    </row>
    <row r="55" spans="1:14" ht="20.100000000000001" customHeight="1" x14ac:dyDescent="0.2">
      <c r="D55" s="69">
        <f>SUM(D50:D54)</f>
        <v>13</v>
      </c>
      <c r="H55" s="72"/>
      <c r="I55" s="72" t="s">
        <v>47</v>
      </c>
      <c r="J55" s="71" t="s">
        <v>55</v>
      </c>
      <c r="K55" s="16">
        <v>3</v>
      </c>
      <c r="L55" s="16"/>
      <c r="M55" s="16"/>
    </row>
    <row r="56" spans="1:14" ht="20.100000000000001" customHeight="1" x14ac:dyDescent="0.2">
      <c r="D56" s="4"/>
      <c r="H56" s="2"/>
      <c r="K56" s="69">
        <f>SUM(K50:K55)</f>
        <v>15</v>
      </c>
    </row>
    <row r="57" spans="1:14" ht="20.100000000000001" customHeight="1" x14ac:dyDescent="0.2">
      <c r="D57" s="3"/>
      <c r="E57" s="3"/>
      <c r="F57" s="3"/>
      <c r="I57" s="19" t="s">
        <v>46</v>
      </c>
      <c r="J57" s="20" t="s">
        <v>48</v>
      </c>
      <c r="K57" s="3"/>
    </row>
    <row r="58" spans="1:14" ht="20.100000000000001" customHeight="1" x14ac:dyDescent="0.2">
      <c r="A58" s="76" t="s">
        <v>63</v>
      </c>
      <c r="B58" s="77"/>
      <c r="C58" s="2"/>
    </row>
    <row r="59" spans="1:14" ht="20.100000000000001" customHeight="1" x14ac:dyDescent="0.2">
      <c r="A59" s="75" t="s">
        <v>30</v>
      </c>
      <c r="B59" s="78" t="s">
        <v>31</v>
      </c>
      <c r="C59" s="79" t="s">
        <v>70</v>
      </c>
      <c r="D59" s="16">
        <v>3</v>
      </c>
      <c r="E59" s="16"/>
      <c r="F59" s="16"/>
      <c r="H59" s="76" t="s">
        <v>62</v>
      </c>
      <c r="I59" s="77"/>
      <c r="J59" s="2"/>
    </row>
    <row r="60" spans="1:14" ht="20.100000000000001" customHeight="1" x14ac:dyDescent="0.2">
      <c r="A60" s="72" t="s">
        <v>32</v>
      </c>
      <c r="B60" s="72" t="s">
        <v>86</v>
      </c>
      <c r="C60" s="71" t="s">
        <v>16</v>
      </c>
      <c r="D60" s="16">
        <v>1</v>
      </c>
      <c r="E60" s="16"/>
      <c r="F60" s="16"/>
      <c r="H60" s="75" t="s">
        <v>37</v>
      </c>
      <c r="I60" s="87" t="s">
        <v>41</v>
      </c>
      <c r="J60" s="71" t="s">
        <v>71</v>
      </c>
      <c r="K60" s="16">
        <v>3</v>
      </c>
      <c r="L60" s="16"/>
      <c r="M60" s="16"/>
      <c r="N60" s="3"/>
    </row>
    <row r="61" spans="1:14" ht="20.100000000000001" customHeight="1" x14ac:dyDescent="0.2">
      <c r="A61" s="72" t="s">
        <v>33</v>
      </c>
      <c r="B61" s="72" t="s">
        <v>34</v>
      </c>
      <c r="C61" s="79" t="s">
        <v>73</v>
      </c>
      <c r="D61" s="16">
        <v>3</v>
      </c>
      <c r="E61" s="16"/>
      <c r="F61" s="16"/>
      <c r="H61" s="75" t="s">
        <v>38</v>
      </c>
      <c r="I61" s="87" t="s">
        <v>42</v>
      </c>
      <c r="J61" s="71" t="s">
        <v>29</v>
      </c>
      <c r="K61" s="16">
        <v>1</v>
      </c>
      <c r="L61" s="16"/>
      <c r="M61" s="16"/>
    </row>
    <row r="62" spans="1:14" ht="20.100000000000001" customHeight="1" x14ac:dyDescent="0.2">
      <c r="A62" s="72" t="s">
        <v>35</v>
      </c>
      <c r="B62" s="72" t="s">
        <v>36</v>
      </c>
      <c r="C62" s="71" t="s">
        <v>16</v>
      </c>
      <c r="D62" s="16">
        <v>1</v>
      </c>
      <c r="E62" s="16"/>
      <c r="F62" s="16"/>
      <c r="H62" s="75" t="s">
        <v>39</v>
      </c>
      <c r="I62" s="87" t="s">
        <v>56</v>
      </c>
      <c r="J62" s="71" t="s">
        <v>74</v>
      </c>
      <c r="K62" s="16">
        <v>3</v>
      </c>
      <c r="L62" s="16"/>
      <c r="M62" s="16"/>
    </row>
    <row r="63" spans="1:14" ht="20.100000000000001" customHeight="1" x14ac:dyDescent="0.2">
      <c r="A63" s="72" t="s">
        <v>122</v>
      </c>
      <c r="B63" s="72" t="s">
        <v>123</v>
      </c>
      <c r="C63" s="80" t="s">
        <v>72</v>
      </c>
      <c r="D63" s="16">
        <v>4</v>
      </c>
      <c r="E63" s="16"/>
      <c r="F63" s="16"/>
      <c r="H63" s="75" t="s">
        <v>40</v>
      </c>
      <c r="I63" s="87" t="s">
        <v>57</v>
      </c>
      <c r="J63" s="71" t="s">
        <v>29</v>
      </c>
      <c r="K63" s="16">
        <v>1</v>
      </c>
      <c r="L63" s="16"/>
      <c r="M63" s="16"/>
    </row>
    <row r="64" spans="1:14" ht="24.75" customHeight="1" x14ac:dyDescent="0.2">
      <c r="A64" s="81" t="s">
        <v>6</v>
      </c>
      <c r="B64" s="81" t="s">
        <v>7</v>
      </c>
      <c r="C64" s="71" t="s">
        <v>21</v>
      </c>
      <c r="D64" s="16">
        <v>3</v>
      </c>
      <c r="E64" s="16"/>
      <c r="F64" s="16"/>
      <c r="H64" s="88" t="s">
        <v>128</v>
      </c>
      <c r="I64" s="87" t="s">
        <v>129</v>
      </c>
      <c r="J64" s="79" t="s">
        <v>77</v>
      </c>
      <c r="K64" s="89">
        <v>4</v>
      </c>
      <c r="L64" s="16"/>
      <c r="M64" s="16"/>
    </row>
    <row r="65" spans="1:17" ht="20.100000000000001" customHeight="1" x14ac:dyDescent="0.2">
      <c r="B65" s="21"/>
      <c r="C65" s="2"/>
      <c r="D65" s="69">
        <f>SUM(D59:D64)</f>
        <v>15</v>
      </c>
      <c r="H65" s="75"/>
      <c r="I65" s="75" t="s">
        <v>49</v>
      </c>
      <c r="J65" s="71" t="s">
        <v>58</v>
      </c>
      <c r="K65" s="16">
        <v>3</v>
      </c>
      <c r="L65" s="16"/>
      <c r="M65" s="16"/>
    </row>
    <row r="66" spans="1:17" ht="20.100000000000001" customHeight="1" x14ac:dyDescent="0.2">
      <c r="B66" s="21"/>
      <c r="C66" s="2"/>
      <c r="D66" s="4"/>
      <c r="I66" s="40" t="s">
        <v>102</v>
      </c>
      <c r="J66" s="2"/>
      <c r="K66" s="69">
        <f>SUM(K60:K65)</f>
        <v>15</v>
      </c>
    </row>
    <row r="67" spans="1:17" ht="20.100000000000001" customHeight="1" x14ac:dyDescent="0.2">
      <c r="B67" s="21"/>
      <c r="C67" s="2"/>
      <c r="D67" s="4"/>
      <c r="I67" s="19" t="s">
        <v>43</v>
      </c>
      <c r="J67" s="20" t="s">
        <v>48</v>
      </c>
    </row>
    <row r="68" spans="1:17" ht="20.100000000000001" customHeight="1" x14ac:dyDescent="0.2">
      <c r="D68" s="3"/>
      <c r="E68" s="3"/>
      <c r="F68" s="3"/>
      <c r="G68" s="44"/>
      <c r="K68" s="3"/>
    </row>
    <row r="69" spans="1:17" ht="20.100000000000001" customHeight="1" x14ac:dyDescent="0.2">
      <c r="A69" s="76" t="s">
        <v>64</v>
      </c>
      <c r="B69" s="77"/>
      <c r="C69" s="2"/>
      <c r="H69" s="76" t="s">
        <v>65</v>
      </c>
      <c r="I69" s="77"/>
      <c r="J69" s="2"/>
    </row>
    <row r="70" spans="1:17" ht="20.100000000000001" customHeight="1" x14ac:dyDescent="0.2">
      <c r="A70" s="82" t="s">
        <v>117</v>
      </c>
      <c r="B70" s="83" t="s">
        <v>118</v>
      </c>
      <c r="C70" s="80"/>
      <c r="D70" s="16">
        <v>4</v>
      </c>
      <c r="E70" s="16"/>
      <c r="F70" s="16"/>
      <c r="H70" s="81"/>
      <c r="I70" s="81" t="s">
        <v>47</v>
      </c>
      <c r="J70" s="79" t="s">
        <v>55</v>
      </c>
      <c r="K70" s="16">
        <v>3</v>
      </c>
      <c r="L70" s="16"/>
      <c r="M70" s="16"/>
      <c r="N70" s="44"/>
    </row>
    <row r="71" spans="1:17" ht="20.100000000000001" customHeight="1" x14ac:dyDescent="0.2">
      <c r="A71" s="84" t="s">
        <v>59</v>
      </c>
      <c r="B71" s="84" t="s">
        <v>51</v>
      </c>
      <c r="C71" s="80" t="s">
        <v>54</v>
      </c>
      <c r="D71" s="16">
        <v>3</v>
      </c>
      <c r="E71" s="16"/>
      <c r="F71" s="16"/>
      <c r="H71" s="82" t="s">
        <v>126</v>
      </c>
      <c r="I71" s="82" t="s">
        <v>127</v>
      </c>
      <c r="J71" s="80" t="s">
        <v>50</v>
      </c>
      <c r="K71" s="16">
        <v>4</v>
      </c>
      <c r="L71" s="16"/>
      <c r="M71" s="16"/>
      <c r="Q71" s="2"/>
    </row>
    <row r="72" spans="1:17" ht="21" customHeight="1" x14ac:dyDescent="0.2">
      <c r="A72" s="82" t="s">
        <v>125</v>
      </c>
      <c r="B72" s="82" t="s">
        <v>124</v>
      </c>
      <c r="C72" s="80" t="s">
        <v>76</v>
      </c>
      <c r="D72" s="16">
        <v>4</v>
      </c>
      <c r="E72" s="16"/>
      <c r="F72" s="16"/>
      <c r="H72" s="90" t="s">
        <v>87</v>
      </c>
      <c r="I72" s="90" t="s">
        <v>139</v>
      </c>
      <c r="J72" s="72" t="s">
        <v>88</v>
      </c>
      <c r="K72" s="16">
        <v>3</v>
      </c>
      <c r="L72" s="16"/>
      <c r="M72" s="16"/>
    </row>
    <row r="73" spans="1:17" ht="22.5" customHeight="1" x14ac:dyDescent="0.2">
      <c r="A73" s="84" t="s">
        <v>94</v>
      </c>
      <c r="B73" s="84" t="s">
        <v>119</v>
      </c>
      <c r="C73" s="80" t="s">
        <v>132</v>
      </c>
      <c r="D73" s="115" t="s">
        <v>143</v>
      </c>
      <c r="E73" s="16"/>
      <c r="F73" s="16"/>
      <c r="H73" s="88" t="s">
        <v>133</v>
      </c>
      <c r="I73" s="88" t="s">
        <v>135</v>
      </c>
      <c r="J73" s="101" t="s">
        <v>140</v>
      </c>
      <c r="K73" s="16">
        <v>4</v>
      </c>
      <c r="L73" s="16"/>
      <c r="M73" s="16"/>
    </row>
    <row r="74" spans="1:17" ht="20.100000000000001" customHeight="1" x14ac:dyDescent="0.2">
      <c r="A74" s="84"/>
      <c r="B74" s="84" t="s">
        <v>49</v>
      </c>
      <c r="C74" s="80" t="s">
        <v>55</v>
      </c>
      <c r="D74" s="16">
        <v>3</v>
      </c>
      <c r="E74" s="16"/>
      <c r="F74" s="16"/>
      <c r="H74" s="84" t="s">
        <v>69</v>
      </c>
      <c r="I74" s="84" t="s">
        <v>24</v>
      </c>
      <c r="J74" s="72"/>
      <c r="K74" s="16">
        <v>2</v>
      </c>
      <c r="L74" s="16"/>
      <c r="M74" s="16"/>
      <c r="O74" s="1"/>
      <c r="P74" s="2"/>
    </row>
    <row r="75" spans="1:17" ht="20.100000000000001" customHeight="1" x14ac:dyDescent="0.2">
      <c r="A75" s="8"/>
      <c r="B75" s="8"/>
      <c r="C75" s="106"/>
      <c r="D75" s="116" t="s">
        <v>145</v>
      </c>
      <c r="H75" s="107"/>
      <c r="I75" s="107"/>
      <c r="J75" s="2"/>
      <c r="K75" s="69">
        <f>SUM(K70:K74)</f>
        <v>16</v>
      </c>
      <c r="O75" s="1"/>
      <c r="P75" s="2"/>
    </row>
    <row r="76" spans="1:17" ht="20.100000000000001" customHeight="1" x14ac:dyDescent="0.2">
      <c r="A76" s="8"/>
      <c r="B76" s="8"/>
      <c r="C76" s="106"/>
      <c r="D76" s="4"/>
      <c r="J76" s="2"/>
    </row>
    <row r="77" spans="1:17" ht="20.100000000000001" customHeight="1" x14ac:dyDescent="0.2">
      <c r="A77" s="76" t="s">
        <v>66</v>
      </c>
      <c r="B77" s="77"/>
      <c r="C77" s="2"/>
      <c r="H77" s="76" t="s">
        <v>67</v>
      </c>
      <c r="I77" s="77"/>
      <c r="J77" s="2"/>
    </row>
    <row r="78" spans="1:17" ht="20.100000000000001" customHeight="1" x14ac:dyDescent="0.2">
      <c r="A78" s="84"/>
      <c r="B78" s="85" t="s">
        <v>134</v>
      </c>
      <c r="C78" s="86"/>
      <c r="D78" s="16">
        <v>4</v>
      </c>
      <c r="E78" s="16"/>
      <c r="F78" s="16"/>
      <c r="H78" s="76"/>
      <c r="I78" s="85" t="s">
        <v>134</v>
      </c>
      <c r="J78" s="72"/>
      <c r="K78" s="16">
        <v>3</v>
      </c>
      <c r="L78" s="16"/>
      <c r="M78" s="16"/>
    </row>
    <row r="79" spans="1:17" ht="20.100000000000001" customHeight="1" x14ac:dyDescent="0.2">
      <c r="A79" s="82"/>
      <c r="B79" s="82" t="s">
        <v>45</v>
      </c>
      <c r="C79" s="71" t="s">
        <v>55</v>
      </c>
      <c r="D79" s="16">
        <v>3</v>
      </c>
      <c r="E79" s="16"/>
      <c r="F79" s="16"/>
      <c r="H79" s="75"/>
      <c r="I79" s="81" t="s">
        <v>134</v>
      </c>
      <c r="J79" s="72"/>
      <c r="K79" s="16">
        <v>3</v>
      </c>
      <c r="L79" s="16"/>
      <c r="M79" s="16"/>
    </row>
    <row r="80" spans="1:17" ht="20.100000000000001" customHeight="1" x14ac:dyDescent="0.2">
      <c r="A80" s="82"/>
      <c r="B80" s="81" t="s">
        <v>45</v>
      </c>
      <c r="C80" s="71"/>
      <c r="D80" s="16">
        <v>3</v>
      </c>
      <c r="E80" s="16"/>
      <c r="F80" s="16"/>
      <c r="H80" s="91"/>
      <c r="I80" s="3" t="s">
        <v>45</v>
      </c>
      <c r="J80" s="72"/>
      <c r="K80" s="115" t="s">
        <v>146</v>
      </c>
      <c r="L80" s="16"/>
      <c r="M80" s="16"/>
      <c r="N80" s="44"/>
    </row>
    <row r="81" spans="1:15" ht="20.100000000000001" customHeight="1" x14ac:dyDescent="0.2">
      <c r="A81" s="81"/>
      <c r="B81" s="81" t="s">
        <v>45</v>
      </c>
      <c r="C81" s="86"/>
      <c r="D81" s="16">
        <v>4</v>
      </c>
      <c r="E81" s="16"/>
      <c r="F81" s="16"/>
      <c r="H81" s="82" t="s">
        <v>44</v>
      </c>
      <c r="I81" s="113" t="s">
        <v>78</v>
      </c>
      <c r="J81" s="80" t="s">
        <v>75</v>
      </c>
      <c r="K81" s="16">
        <v>3</v>
      </c>
      <c r="L81" s="16"/>
      <c r="M81" s="16"/>
    </row>
    <row r="82" spans="1:15" ht="20.100000000000001" customHeight="1" x14ac:dyDescent="0.2">
      <c r="D82" s="69">
        <f>SUM(D78:D81)</f>
        <v>14</v>
      </c>
      <c r="E82" s="3"/>
      <c r="F82" s="3"/>
      <c r="K82" s="116" t="s">
        <v>147</v>
      </c>
    </row>
    <row r="83" spans="1:15" ht="20.100000000000001" customHeight="1" x14ac:dyDescent="0.25">
      <c r="A83" s="92"/>
      <c r="B83" s="92"/>
      <c r="C83" s="92"/>
      <c r="D83" s="92"/>
      <c r="E83" s="92"/>
      <c r="F83" s="92"/>
      <c r="K83" s="3"/>
    </row>
    <row r="84" spans="1:15" ht="18" customHeight="1" x14ac:dyDescent="0.25">
      <c r="A84" s="123" t="s">
        <v>113</v>
      </c>
      <c r="B84" s="123"/>
      <c r="C84" s="123"/>
      <c r="D84" s="123"/>
      <c r="E84" s="123"/>
      <c r="F84" s="123"/>
      <c r="H84" s="92"/>
      <c r="I84" s="92"/>
      <c r="J84" s="108" t="s">
        <v>108</v>
      </c>
      <c r="K84" s="69">
        <v>120</v>
      </c>
      <c r="L84" s="92"/>
      <c r="M84" s="92"/>
    </row>
    <row r="85" spans="1:15" ht="18" customHeight="1" x14ac:dyDescent="0.2">
      <c r="A85" s="123"/>
      <c r="B85" s="123"/>
      <c r="C85" s="123"/>
      <c r="D85" s="123"/>
      <c r="E85" s="123"/>
      <c r="F85" s="123"/>
      <c r="G85" s="44"/>
    </row>
    <row r="86" spans="1:15" ht="18" customHeight="1" x14ac:dyDescent="0.25">
      <c r="A86" s="123"/>
      <c r="B86" s="123"/>
      <c r="C86" s="123"/>
      <c r="D86" s="123"/>
      <c r="E86" s="123"/>
      <c r="F86" s="123"/>
      <c r="G86" s="92"/>
    </row>
    <row r="87" spans="1:15" ht="30" customHeight="1" x14ac:dyDescent="0.25">
      <c r="G87" s="92"/>
      <c r="N87" s="3"/>
      <c r="O87" s="3"/>
    </row>
    <row r="88" spans="1:15" ht="18" customHeight="1" x14ac:dyDescent="0.2">
      <c r="G88" s="93"/>
      <c r="N88" s="3"/>
      <c r="O88" s="3"/>
    </row>
    <row r="89" spans="1:15" ht="18" customHeight="1" x14ac:dyDescent="0.2">
      <c r="G89" s="3"/>
      <c r="N89" s="3"/>
      <c r="O89" s="3"/>
    </row>
    <row r="90" spans="1:15" ht="18" customHeight="1" x14ac:dyDescent="0.2">
      <c r="G90" s="3"/>
      <c r="N90" s="3"/>
      <c r="O90" s="3"/>
    </row>
    <row r="91" spans="1:15" ht="18" customHeight="1" x14ac:dyDescent="0.2">
      <c r="G91" s="3"/>
    </row>
  </sheetData>
  <mergeCells count="24">
    <mergeCell ref="D45:G45"/>
    <mergeCell ref="B46:C46"/>
    <mergeCell ref="D46:G46"/>
    <mergeCell ref="I29:M29"/>
    <mergeCell ref="I32:M32"/>
    <mergeCell ref="A42:F43"/>
    <mergeCell ref="A31:F31"/>
    <mergeCell ref="A32:F32"/>
    <mergeCell ref="B22:B24"/>
    <mergeCell ref="C22:C24"/>
    <mergeCell ref="D22:D24"/>
    <mergeCell ref="A84:F86"/>
    <mergeCell ref="B1:C1"/>
    <mergeCell ref="D1:M1"/>
    <mergeCell ref="B2:C2"/>
    <mergeCell ref="D2:G2"/>
    <mergeCell ref="J2:M2"/>
    <mergeCell ref="B3:C3"/>
    <mergeCell ref="D3:G3"/>
    <mergeCell ref="J3:M3"/>
    <mergeCell ref="A22:A24"/>
    <mergeCell ref="B44:C44"/>
    <mergeCell ref="J44:M44"/>
    <mergeCell ref="B45:C45"/>
  </mergeCells>
  <phoneticPr fontId="5" type="noConversion"/>
  <conditionalFormatting sqref="M53:M55 F61 F64 F72:F73 M70:M72 M63:M65 F78:F81 M77:M81">
    <cfRule type="cellIs" dxfId="1" priority="2" operator="between">
      <formula>"F"</formula>
      <formula>"F"</formula>
    </cfRule>
  </conditionalFormatting>
  <conditionalFormatting sqref="F62 F71 M68:M69 M50:M51 F74:F76 M61:M62 F51:F54">
    <cfRule type="cellIs" dxfId="0" priority="1" operator="between">
      <formula>"D"</formula>
      <formula>"F"</formula>
    </cfRule>
  </conditionalFormatting>
  <hyperlinks>
    <hyperlink ref="A32" r:id="rId1" display="http://www.sdstate.edu/van-d-and-barbara-b-fishback-honors. "/>
    <hyperlink ref="A32:F32" r:id="rId2" display="http://www.sdstate.edu/van-d-and-barbara-b-fishback-honors"/>
  </hyperlinks>
  <printOptions horizontalCentered="1"/>
  <pageMargins left="0" right="0" top="0.25" bottom="0" header="0.25" footer="0"/>
  <pageSetup scale="67" fitToHeight="2" orientation="landscape" r:id="rId3"/>
  <rowBreaks count="1" manualBreakCount="1">
    <brk id="43" max="12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DCF1FD-9BDC-450F-A6A2-1A49686227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Biology - No Specialization</vt:lpstr>
      <vt:lpstr>'Biology - No Specialization'!Print_Area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2017-05-31T21:48:52Z</cp:lastPrinted>
  <dcterms:created xsi:type="dcterms:W3CDTF">2011-09-23T19:24:55Z</dcterms:created>
  <dcterms:modified xsi:type="dcterms:W3CDTF">2017-06-01T19:37:14Z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