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Upload Website\"/>
    </mc:Choice>
  </mc:AlternateContent>
  <bookViews>
    <workbookView xWindow="0" yWindow="0" windowWidth="15345" windowHeight="4650" tabRatio="695"/>
  </bookViews>
  <sheets>
    <sheet name="ARCH 4-year plan" sheetId="6" r:id="rId1"/>
    <sheet name="ARCH Course Info" sheetId="2" r:id="rId2"/>
    <sheet name="Blank 4-year Plan" sheetId="9" r:id="rId3"/>
  </sheets>
  <definedNames>
    <definedName name="_xlnm.Print_Area" localSheetId="0">'ARCH 4-year plan'!$A$1:$M$83</definedName>
    <definedName name="supportingcoursework15" localSheetId="1">'ARCH Course Info'!#REF!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9" i="6" l="1"/>
  <c r="D31" i="6"/>
  <c r="K6" i="6" l="1"/>
  <c r="K33" i="6" l="1"/>
  <c r="K62" i="6" l="1"/>
  <c r="K77" i="6"/>
  <c r="D77" i="6"/>
  <c r="K69" i="6"/>
  <c r="D68" i="6"/>
  <c r="D62" i="6"/>
  <c r="K55" i="6"/>
  <c r="D55" i="6"/>
  <c r="D28" i="6"/>
  <c r="K78" i="6" l="1"/>
  <c r="D21" i="6" l="1"/>
</calcChain>
</file>

<file path=xl/sharedStrings.xml><?xml version="1.0" encoding="utf-8"?>
<sst xmlns="http://schemas.openxmlformats.org/spreadsheetml/2006/main" count="485" uniqueCount="175">
  <si>
    <t>Student</t>
  </si>
  <si>
    <t>Minimum GPA</t>
  </si>
  <si>
    <t>CR</t>
  </si>
  <si>
    <t>SEM</t>
  </si>
  <si>
    <t>SGR courses</t>
  </si>
  <si>
    <t>Major Courses (C or better)</t>
  </si>
  <si>
    <t>GR</t>
  </si>
  <si>
    <t>SGR Goal 1</t>
  </si>
  <si>
    <t>SGR Goal 2</t>
  </si>
  <si>
    <t>Oral Communication (3 credits)</t>
  </si>
  <si>
    <t>SGR Goal 3</t>
  </si>
  <si>
    <t>Social Sciences/Diversity (2 Disciplines, 6 credits)</t>
  </si>
  <si>
    <t>SGR Goal 4</t>
  </si>
  <si>
    <t>SGR Goal 5</t>
  </si>
  <si>
    <t>Mathematics (3 credits)</t>
  </si>
  <si>
    <t>SGR Goal 6</t>
  </si>
  <si>
    <t>Natural Sciences (6 credits)</t>
  </si>
  <si>
    <t>ENGL 101</t>
  </si>
  <si>
    <t>PHYS 111/L</t>
  </si>
  <si>
    <t>SPCM 101</t>
  </si>
  <si>
    <t>MATH 120</t>
  </si>
  <si>
    <t>ARCH 251</t>
  </si>
  <si>
    <t>CM 216</t>
  </si>
  <si>
    <t>ARCH 241</t>
  </si>
  <si>
    <t>ARCH 252</t>
  </si>
  <si>
    <t>Building History II</t>
  </si>
  <si>
    <t>Travel Studies</t>
  </si>
  <si>
    <t>ARCH 351</t>
  </si>
  <si>
    <t>ARCH 242</t>
  </si>
  <si>
    <t>Architecture Studio I</t>
  </si>
  <si>
    <t xml:space="preserve">Architecture Studio II </t>
  </si>
  <si>
    <t>ARCH 451</t>
  </si>
  <si>
    <t>ARCH 421</t>
  </si>
  <si>
    <t>Architecture Studio III</t>
  </si>
  <si>
    <t>Topics</t>
  </si>
  <si>
    <t>ARCH 352</t>
  </si>
  <si>
    <t>ARCH 382</t>
  </si>
  <si>
    <t>ARCH 341</t>
  </si>
  <si>
    <t>ARCH 321</t>
  </si>
  <si>
    <t>ARCH 452</t>
  </si>
  <si>
    <t>ARCH 492</t>
  </si>
  <si>
    <t>Course Title</t>
  </si>
  <si>
    <t>Architecture Course Information</t>
  </si>
  <si>
    <t>Major Requirements</t>
  </si>
  <si>
    <t>First Year Fall Courses</t>
  </si>
  <si>
    <t>Second Year Fall Courses</t>
  </si>
  <si>
    <t>Second Year Spring Courses</t>
  </si>
  <si>
    <t>Third Year Fall Courses</t>
  </si>
  <si>
    <t>Third Year Spring Courses</t>
  </si>
  <si>
    <t>Fourth Year Spring Courses</t>
  </si>
  <si>
    <t>Fourth Year Fall Courses</t>
  </si>
  <si>
    <t>GE241</t>
  </si>
  <si>
    <t>DSGN 152</t>
  </si>
  <si>
    <t>Fundamental Building Design Studio</t>
  </si>
  <si>
    <t>ARCH 221</t>
  </si>
  <si>
    <t>Building Arts Studio I</t>
  </si>
  <si>
    <t>Building Arts Studio II</t>
  </si>
  <si>
    <t>ARCH 342</t>
  </si>
  <si>
    <t>Architecture Studio I (vertical with ARCH452)</t>
  </si>
  <si>
    <t>Architecture Studio II</t>
  </si>
  <si>
    <t>Construction Methods &amp; Materials</t>
  </si>
  <si>
    <t>Building History I</t>
  </si>
  <si>
    <t>Building History IV</t>
  </si>
  <si>
    <t>Building Tech I</t>
  </si>
  <si>
    <t>DSGN 110</t>
  </si>
  <si>
    <t>ENGL 201 or 283</t>
  </si>
  <si>
    <t>Composition II or Creative Writing</t>
  </si>
  <si>
    <t>Composition I</t>
  </si>
  <si>
    <t>Speech</t>
  </si>
  <si>
    <t>Trigonometry</t>
  </si>
  <si>
    <t>Intro to Physics I</t>
  </si>
  <si>
    <t>ART 121</t>
  </si>
  <si>
    <t>Cost Estimating</t>
  </si>
  <si>
    <t>CM 232</t>
  </si>
  <si>
    <t>MATH 102</t>
  </si>
  <si>
    <t>Humanities and Arts/Diversity  (2 Disciplines, 6 credits)</t>
  </si>
  <si>
    <t>Total Credits</t>
  </si>
  <si>
    <t>Credits</t>
  </si>
  <si>
    <t>Social Sciences/Diversity</t>
  </si>
  <si>
    <t xml:space="preserve">Social Sciences/Diversity </t>
  </si>
  <si>
    <t>recommended</t>
  </si>
  <si>
    <t>SGR #3</t>
  </si>
  <si>
    <t>SGR #6</t>
  </si>
  <si>
    <t>SGR #4</t>
  </si>
  <si>
    <t>GE 241</t>
  </si>
  <si>
    <t xml:space="preserve">Building History II </t>
  </si>
  <si>
    <t>Creative Cognition</t>
  </si>
  <si>
    <t>First Year Spring Courses</t>
  </si>
  <si>
    <t>x</t>
  </si>
  <si>
    <t>CM 216-216L</t>
  </si>
  <si>
    <t>Construction Methods and Materials</t>
  </si>
  <si>
    <t>F</t>
  </si>
  <si>
    <t>S</t>
  </si>
  <si>
    <t>ARCH 241 and 242</t>
  </si>
  <si>
    <t>SGR #1</t>
  </si>
  <si>
    <t>SGR #5</t>
  </si>
  <si>
    <t>ENGL 101 Composition I</t>
  </si>
  <si>
    <t xml:space="preserve">MATH 120 Trigonometry </t>
  </si>
  <si>
    <t>ART 121 Design I</t>
  </si>
  <si>
    <t>SGR #2</t>
  </si>
  <si>
    <t>ARCH 241 Building History I</t>
  </si>
  <si>
    <t>Supportive Coursework</t>
  </si>
  <si>
    <t>DSGN ELEC</t>
  </si>
  <si>
    <t>F/S</t>
  </si>
  <si>
    <t>Semesters</t>
  </si>
  <si>
    <r>
      <rPr>
        <b/>
        <sz val="8"/>
        <color rgb="FFFF0000"/>
        <rFont val="Times New Roman"/>
        <family val="1"/>
      </rPr>
      <t>Prerequisites</t>
    </r>
    <r>
      <rPr>
        <b/>
        <sz val="8"/>
        <rFont val="Times New Roman"/>
        <family val="1"/>
      </rPr>
      <t>/Comments</t>
    </r>
  </si>
  <si>
    <t>Student ID #</t>
  </si>
  <si>
    <t>Student Phone #</t>
  </si>
  <si>
    <t>Advisor(s)</t>
  </si>
  <si>
    <t>Minor/Career Interest</t>
  </si>
  <si>
    <t xml:space="preserve"> </t>
  </si>
  <si>
    <t>Third Year Fall Course</t>
  </si>
  <si>
    <t>Totals</t>
  </si>
  <si>
    <t xml:space="preserve">Information Subject to Change.  This is not a contract.  For official program requirements, please refer to the undergraduate catalog at: http: //catalog.sdstate.edu/. </t>
  </si>
  <si>
    <t xml:space="preserve">System Gen Ed Requirements (SGR's) </t>
  </si>
  <si>
    <t>Major/College Requirements</t>
  </si>
  <si>
    <t>Written Communication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</si>
  <si>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</si>
  <si>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>Bachelor of Fine Arts
Major: Architecture
2017-2018 Sample 4-Year Plan</t>
  </si>
  <si>
    <t>ARCH 101</t>
  </si>
  <si>
    <t xml:space="preserve">Construction Structures </t>
  </si>
  <si>
    <t>CM 353</t>
  </si>
  <si>
    <t>ARCH 432</t>
  </si>
  <si>
    <t>ARCH 461</t>
  </si>
  <si>
    <t xml:space="preserve">Building Shop </t>
  </si>
  <si>
    <t>CM 333</t>
  </si>
  <si>
    <t>ARCH 422</t>
  </si>
  <si>
    <t>A&amp;S 111</t>
  </si>
  <si>
    <t>Intro to Global Citizenship &amp; Diversity</t>
  </si>
  <si>
    <t xml:space="preserve">Media Tech IV </t>
  </si>
  <si>
    <t>Media Tech V</t>
  </si>
  <si>
    <t xml:space="preserve">Mechanical, Electrical, Plumbing Systems </t>
  </si>
  <si>
    <t xml:space="preserve">Design I 2D  </t>
  </si>
  <si>
    <t xml:space="preserve">Applied Mechanics </t>
  </si>
  <si>
    <t>Applied Mechanics</t>
  </si>
  <si>
    <t xml:space="preserve">Media Tech III </t>
  </si>
  <si>
    <t>Introduction to Architecture</t>
  </si>
  <si>
    <t>ARCH 222</t>
  </si>
  <si>
    <t>Media Tech II</t>
  </si>
  <si>
    <t xml:space="preserve">Building History III </t>
  </si>
  <si>
    <t>Building Arts Studio III</t>
  </si>
  <si>
    <t>Media Tech IV</t>
  </si>
  <si>
    <t>Mechanical, Electrical, Plumbing Systems</t>
  </si>
  <si>
    <t>CAS courses</t>
  </si>
  <si>
    <t>School of Design (C or better)</t>
  </si>
  <si>
    <t xml:space="preserve">Supporting Coursework </t>
  </si>
  <si>
    <t>Media Tech I</t>
  </si>
  <si>
    <t xml:space="preserve">SPCM 101 Fundamentals of Speech </t>
  </si>
  <si>
    <t>PHYS 111/L Intro to Physics I</t>
  </si>
  <si>
    <t>College of Arts and Sciences Requirements</t>
  </si>
  <si>
    <t>Design Fundamentals II</t>
  </si>
  <si>
    <t>Design I (SGR#4)</t>
  </si>
  <si>
    <t xml:space="preserve">Natural Science </t>
  </si>
  <si>
    <t xml:space="preserve">Creative Thinking </t>
  </si>
  <si>
    <t xml:space="preserve">Design Fundamentals II </t>
  </si>
  <si>
    <t>School of Design Elective - select elective outside of major. (See Advisor)</t>
  </si>
  <si>
    <t xml:space="preserve">Design I (SGR#4) </t>
  </si>
  <si>
    <t>MATH 102 or 120</t>
  </si>
  <si>
    <t>CM 216/L</t>
  </si>
  <si>
    <t>Electives</t>
  </si>
  <si>
    <t>Comments/Notes</t>
  </si>
  <si>
    <t xml:space="preserve">Architecture students must maintain at least a major GPA of 2.6; overall GPA of 2.5 on a 4.0 scale for the duration of  program.  A grade of "C" or better is required in all ART, ARTE, ARTH, GDES, DSGN, LA, ARCH, CM and ID courses. </t>
  </si>
  <si>
    <t>http://www.sdstate.edu/van-d-and-barbara-b-fishback-honors</t>
  </si>
  <si>
    <t xml:space="preserve">For information on Honors College program requirements and to view Honors Academic Advising Guide Sheet:  </t>
  </si>
  <si>
    <t>GEOG 131/L Weather &amp; Climate</t>
  </si>
  <si>
    <t>ENGL 201 Composition II or 283 Creative Writing</t>
  </si>
  <si>
    <t xml:space="preserve">MATH 102 &amp; PHYS III </t>
  </si>
  <si>
    <t xml:space="preserve">(See advisor) </t>
  </si>
  <si>
    <t xml:space="preserve">Introduction to Architecture </t>
  </si>
  <si>
    <t xml:space="preserve">Building Arts Studio III </t>
  </si>
  <si>
    <t>School of 
Design Elect</t>
  </si>
  <si>
    <t xml:space="preserve">(outside major, inside Sch of Design) </t>
  </si>
  <si>
    <t>Prerequisites/Comments</t>
  </si>
  <si>
    <t>Prerequisites</t>
  </si>
  <si>
    <t>General Elective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</si>
</sst>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1"/>
      <name val="Verdana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i/>
      <sz val="9"/>
      <name val="Times New Roman"/>
      <family val="1"/>
    </font>
    <font>
      <sz val="9"/>
      <color theme="1"/>
      <name val="Times New Roman"/>
      <family val="1"/>
    </font>
    <font>
      <b/>
      <sz val="12"/>
      <color rgb="FFFF0000"/>
      <name val="Times New Roman"/>
      <family val="1"/>
    </font>
    <font>
      <sz val="9"/>
      <color indexed="8"/>
      <name val="Times New Roman"/>
      <family val="1"/>
    </font>
    <font>
      <sz val="11"/>
      <color rgb="FF000000"/>
      <name val="Times New Roman"/>
      <family val="1"/>
    </font>
    <font>
      <u/>
      <sz val="9"/>
      <name val="Times New Roman"/>
      <family val="1"/>
    </font>
    <font>
      <i/>
      <u/>
      <sz val="9"/>
      <name val="Times New Roman"/>
      <family val="1"/>
    </font>
    <font>
      <b/>
      <sz val="14"/>
      <name val="Times New Roman"/>
      <family val="1"/>
    </font>
    <font>
      <b/>
      <sz val="16"/>
      <color rgb="FF0033A0"/>
      <name val="Times New Roman"/>
      <family val="1"/>
    </font>
    <font>
      <b/>
      <sz val="12"/>
      <color theme="1"/>
      <name val="Times New Roman"/>
      <family val="1"/>
    </font>
    <font>
      <b/>
      <sz val="9"/>
      <color rgb="FF0033A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9"/>
      <color rgb="FF000000"/>
      <name val="Times New Roman"/>
      <family val="1"/>
    </font>
    <font>
      <b/>
      <sz val="9"/>
      <color rgb="FFFF0000"/>
      <name val="Times New Roman"/>
      <family val="1"/>
    </font>
    <font>
      <b/>
      <u/>
      <sz val="9"/>
      <name val="Times New Roman"/>
      <family val="1"/>
    </font>
    <font>
      <u/>
      <sz val="9"/>
      <color theme="10"/>
      <name val="Times New Roman"/>
      <family val="1"/>
    </font>
    <font>
      <b/>
      <u/>
      <sz val="8"/>
      <name val="Times New Roman"/>
      <family val="1"/>
    </font>
    <font>
      <sz val="8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99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5">
    <xf numFmtId="0" fontId="0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270">
    <xf numFmtId="0" fontId="0" fillId="0" borderId="0" xfId="0"/>
    <xf numFmtId="0" fontId="9" fillId="0" borderId="0" xfId="3" applyFont="1" applyFill="1" applyBorder="1" applyAlignment="1">
      <alignment vertical="center"/>
    </xf>
    <xf numFmtId="0" fontId="13" fillId="0" borderId="0" xfId="0" applyFont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2" fillId="0" borderId="0" xfId="4" applyFont="1" applyFill="1" applyBorder="1" applyAlignment="1"/>
    <xf numFmtId="0" fontId="12" fillId="0" borderId="0" xfId="0" applyFont="1" applyFill="1" applyBorder="1" applyAlignment="1">
      <alignment horizontal="left"/>
    </xf>
    <xf numFmtId="0" fontId="9" fillId="0" borderId="0" xfId="2" applyFont="1" applyFill="1" applyBorder="1" applyAlignment="1"/>
    <xf numFmtId="0" fontId="12" fillId="0" borderId="0" xfId="0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horizontal="center"/>
    </xf>
    <xf numFmtId="0" fontId="9" fillId="0" borderId="0" xfId="3" applyFont="1" applyFill="1" applyBorder="1" applyAlignment="1"/>
    <xf numFmtId="0" fontId="9" fillId="0" borderId="0" xfId="3" applyFont="1" applyFill="1" applyBorder="1" applyAlignment="1">
      <alignment horizontal="right"/>
    </xf>
    <xf numFmtId="0" fontId="9" fillId="0" borderId="3" xfId="3" applyFont="1" applyFill="1" applyBorder="1" applyAlignment="1">
      <alignment horizontal="center"/>
    </xf>
    <xf numFmtId="0" fontId="9" fillId="0" borderId="0" xfId="4" applyNumberFormat="1" applyFont="1" applyFill="1" applyBorder="1" applyAlignment="1">
      <alignment horizontal="center"/>
    </xf>
    <xf numFmtId="0" fontId="14" fillId="0" borderId="0" xfId="3" applyFont="1" applyFill="1" applyBorder="1" applyAlignment="1"/>
    <xf numFmtId="0" fontId="9" fillId="0" borderId="0" xfId="4" applyFont="1" applyFill="1" applyBorder="1" applyAlignment="1">
      <alignment horizontal="center"/>
    </xf>
    <xf numFmtId="0" fontId="23" fillId="0" borderId="0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vertical="center"/>
    </xf>
    <xf numFmtId="0" fontId="17" fillId="0" borderId="0" xfId="0" applyFont="1" applyBorder="1"/>
    <xf numFmtId="0" fontId="9" fillId="0" borderId="0" xfId="4" applyFont="1" applyFill="1" applyBorder="1"/>
    <xf numFmtId="0" fontId="9" fillId="0" borderId="0" xfId="4" applyFont="1" applyFill="1" applyBorder="1" applyAlignment="1">
      <alignment horizontal="left"/>
    </xf>
    <xf numFmtId="0" fontId="14" fillId="0" borderId="0" xfId="4" applyFont="1" applyFill="1" applyBorder="1" applyAlignment="1">
      <alignment horizontal="left"/>
    </xf>
    <xf numFmtId="0" fontId="12" fillId="0" borderId="0" xfId="4" applyFont="1" applyFill="1" applyBorder="1" applyAlignment="1">
      <alignment horizontal="center"/>
    </xf>
    <xf numFmtId="0" fontId="14" fillId="0" borderId="0" xfId="4" applyFont="1" applyFill="1" applyBorder="1" applyAlignment="1">
      <alignment horizontal="center"/>
    </xf>
    <xf numFmtId="0" fontId="9" fillId="0" borderId="0" xfId="3" quotePrefix="1" applyFont="1" applyFill="1" applyBorder="1" applyAlignment="1">
      <alignment horizontal="right"/>
    </xf>
    <xf numFmtId="0" fontId="14" fillId="0" borderId="0" xfId="3" applyFont="1" applyFill="1" applyBorder="1" applyAlignment="1">
      <alignment horizontal="center"/>
    </xf>
    <xf numFmtId="0" fontId="24" fillId="0" borderId="0" xfId="4" applyFont="1" applyFill="1" applyBorder="1"/>
    <xf numFmtId="0" fontId="12" fillId="0" borderId="0" xfId="3" applyFont="1" applyFill="1" applyBorder="1" applyAlignment="1">
      <alignment horizontal="center"/>
    </xf>
    <xf numFmtId="0" fontId="12" fillId="0" borderId="0" xfId="0" quotePrefix="1" applyFont="1" applyFill="1" applyBorder="1" applyAlignment="1">
      <alignment horizontal="center"/>
    </xf>
    <xf numFmtId="0" fontId="12" fillId="0" borderId="0" xfId="0" quotePrefix="1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3" xfId="0" applyFont="1" applyBorder="1" applyAlignment="1"/>
    <xf numFmtId="0" fontId="11" fillId="0" borderId="3" xfId="0" applyFont="1" applyBorder="1" applyAlignment="1">
      <alignment horizontal="center"/>
    </xf>
    <xf numFmtId="0" fontId="17" fillId="0" borderId="3" xfId="3" quotePrefix="1" applyFont="1" applyFill="1" applyBorder="1" applyAlignment="1">
      <alignment horizontal="center"/>
    </xf>
    <xf numFmtId="0" fontId="20" fillId="0" borderId="3" xfId="3" quotePrefix="1" applyFont="1" applyFill="1" applyBorder="1" applyAlignment="1">
      <alignment horizontal="left"/>
    </xf>
    <xf numFmtId="0" fontId="18" fillId="0" borderId="3" xfId="3" quotePrefix="1" applyFont="1" applyFill="1" applyBorder="1" applyAlignment="1">
      <alignment horizontal="left"/>
    </xf>
    <xf numFmtId="0" fontId="29" fillId="0" borderId="0" xfId="164" applyFont="1" applyAlignment="1">
      <alignment vertical="center" wrapText="1"/>
    </xf>
    <xf numFmtId="0" fontId="11" fillId="0" borderId="0" xfId="4" applyFont="1" applyAlignment="1">
      <alignment horizontal="right"/>
    </xf>
    <xf numFmtId="0" fontId="11" fillId="0" borderId="1" xfId="4" applyFont="1" applyBorder="1" applyAlignment="1">
      <alignment horizontal="center" wrapText="1"/>
    </xf>
    <xf numFmtId="0" fontId="11" fillId="0" borderId="0" xfId="4" applyFont="1" applyAlignment="1">
      <alignment horizontal="right" wrapText="1"/>
    </xf>
    <xf numFmtId="2" fontId="31" fillId="0" borderId="2" xfId="4" applyNumberFormat="1" applyFont="1" applyBorder="1" applyAlignment="1">
      <alignment horizontal="center" wrapText="1"/>
    </xf>
    <xf numFmtId="0" fontId="9" fillId="0" borderId="0" xfId="4" applyFont="1" applyFill="1"/>
    <xf numFmtId="0" fontId="32" fillId="0" borderId="0" xfId="164" applyFont="1"/>
    <xf numFmtId="0" fontId="9" fillId="0" borderId="0" xfId="4" applyFont="1" applyFill="1" applyAlignment="1">
      <alignment horizontal="center"/>
    </xf>
    <xf numFmtId="2" fontId="21" fillId="0" borderId="0" xfId="4" applyNumberFormat="1" applyFont="1" applyBorder="1" applyAlignment="1">
      <alignment horizontal="center" wrapText="1"/>
    </xf>
    <xf numFmtId="0" fontId="11" fillId="0" borderId="0" xfId="4" applyFont="1" applyAlignment="1">
      <alignment horizontal="center" wrapText="1"/>
    </xf>
    <xf numFmtId="14" fontId="33" fillId="0" borderId="0" xfId="4" applyNumberFormat="1" applyFont="1" applyBorder="1" applyAlignment="1">
      <alignment horizontal="center"/>
    </xf>
    <xf numFmtId="0" fontId="12" fillId="0" borderId="0" xfId="4" applyFont="1" applyFill="1" applyBorder="1" applyAlignment="1">
      <alignment horizontal="right"/>
    </xf>
    <xf numFmtId="0" fontId="9" fillId="0" borderId="3" xfId="4" applyFont="1" applyFill="1" applyBorder="1" applyAlignment="1">
      <alignment horizontal="left"/>
    </xf>
    <xf numFmtId="0" fontId="9" fillId="0" borderId="3" xfId="4" applyNumberFormat="1" applyFont="1" applyFill="1" applyBorder="1" applyAlignment="1">
      <alignment horizontal="left"/>
    </xf>
    <xf numFmtId="0" fontId="9" fillId="0" borderId="3" xfId="4" applyFont="1" applyFill="1" applyBorder="1" applyAlignment="1">
      <alignment horizontal="center"/>
    </xf>
    <xf numFmtId="0" fontId="9" fillId="0" borderId="5" xfId="4" applyNumberFormat="1" applyFont="1" applyFill="1" applyBorder="1" applyAlignment="1">
      <alignment horizontal="left"/>
    </xf>
    <xf numFmtId="0" fontId="9" fillId="0" borderId="5" xfId="4" applyFont="1" applyFill="1" applyBorder="1" applyAlignment="1">
      <alignment horizontal="center"/>
    </xf>
    <xf numFmtId="0" fontId="9" fillId="0" borderId="5" xfId="4" applyFont="1" applyFill="1" applyBorder="1" applyAlignment="1">
      <alignment horizontal="left"/>
    </xf>
    <xf numFmtId="0" fontId="12" fillId="0" borderId="3" xfId="4" applyFont="1" applyFill="1" applyBorder="1" applyAlignment="1">
      <alignment horizontal="left"/>
    </xf>
    <xf numFmtId="0" fontId="9" fillId="0" borderId="3" xfId="2" applyFont="1" applyFill="1" applyBorder="1"/>
    <xf numFmtId="0" fontId="9" fillId="0" borderId="4" xfId="4" applyFont="1" applyFill="1" applyBorder="1" applyAlignment="1">
      <alignment horizontal="left"/>
    </xf>
    <xf numFmtId="0" fontId="12" fillId="0" borderId="6" xfId="4" applyFont="1" applyFill="1" applyBorder="1" applyAlignment="1">
      <alignment horizontal="left"/>
    </xf>
    <xf numFmtId="0" fontId="9" fillId="0" borderId="4" xfId="4" applyFont="1" applyFill="1" applyBorder="1" applyAlignment="1">
      <alignment horizontal="center"/>
    </xf>
    <xf numFmtId="0" fontId="18" fillId="0" borderId="3" xfId="4" applyFont="1" applyFill="1" applyBorder="1" applyAlignment="1">
      <alignment horizontal="left"/>
    </xf>
    <xf numFmtId="0" fontId="9" fillId="0" borderId="3" xfId="4" applyFont="1" applyFill="1" applyBorder="1"/>
    <xf numFmtId="0" fontId="9" fillId="0" borderId="3" xfId="1" applyFont="1" applyFill="1" applyBorder="1"/>
    <xf numFmtId="0" fontId="18" fillId="0" borderId="3" xfId="4" applyFont="1" applyFill="1" applyBorder="1" applyAlignment="1">
      <alignment horizontal="left" vertical="center" wrapText="1"/>
    </xf>
    <xf numFmtId="0" fontId="9" fillId="0" borderId="0" xfId="1" applyFont="1" applyFill="1" applyBorder="1"/>
    <xf numFmtId="0" fontId="9" fillId="0" borderId="6" xfId="4" applyFont="1" applyFill="1" applyBorder="1" applyAlignment="1">
      <alignment horizontal="left"/>
    </xf>
    <xf numFmtId="0" fontId="25" fillId="0" borderId="0" xfId="4" applyFont="1" applyFill="1" applyBorder="1" applyAlignment="1">
      <alignment horizontal="center"/>
    </xf>
    <xf numFmtId="0" fontId="18" fillId="0" borderId="3" xfId="4" quotePrefix="1" applyFont="1" applyFill="1" applyBorder="1" applyAlignment="1">
      <alignment horizontal="left"/>
    </xf>
    <xf numFmtId="49" fontId="18" fillId="0" borderId="3" xfId="4" quotePrefix="1" applyNumberFormat="1" applyFont="1" applyFill="1" applyBorder="1" applyAlignment="1">
      <alignment horizontal="left"/>
    </xf>
    <xf numFmtId="0" fontId="18" fillId="0" borderId="0" xfId="4" quotePrefix="1" applyFont="1" applyFill="1" applyBorder="1" applyAlignment="1">
      <alignment horizontal="left"/>
    </xf>
    <xf numFmtId="0" fontId="35" fillId="0" borderId="0" xfId="4" applyFont="1" applyFill="1" applyBorder="1" applyAlignment="1">
      <alignment horizontal="left" readingOrder="1"/>
    </xf>
    <xf numFmtId="0" fontId="35" fillId="0" borderId="0" xfId="4" applyFont="1" applyFill="1" applyBorder="1" applyAlignment="1">
      <alignment horizontal="center"/>
    </xf>
    <xf numFmtId="0" fontId="8" fillId="0" borderId="0" xfId="4" applyFont="1" applyFill="1" applyBorder="1" applyAlignment="1">
      <alignment horizontal="center"/>
    </xf>
    <xf numFmtId="0" fontId="29" fillId="0" borderId="0" xfId="0" applyFont="1" applyAlignment="1">
      <alignment vertical="center" wrapText="1"/>
    </xf>
    <xf numFmtId="0" fontId="29" fillId="0" borderId="0" xfId="0" applyFont="1"/>
    <xf numFmtId="0" fontId="32" fillId="0" borderId="0" xfId="0" applyFont="1"/>
    <xf numFmtId="0" fontId="34" fillId="0" borderId="0" xfId="0" applyFont="1" applyBorder="1" applyAlignment="1">
      <alignment horizontal="center"/>
    </xf>
    <xf numFmtId="0" fontId="9" fillId="5" borderId="3" xfId="0" applyFont="1" applyFill="1" applyBorder="1" applyAlignment="1"/>
    <xf numFmtId="0" fontId="9" fillId="4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left"/>
    </xf>
    <xf numFmtId="0" fontId="9" fillId="5" borderId="3" xfId="3" applyFont="1" applyFill="1" applyBorder="1" applyAlignment="1">
      <alignment horizontal="left"/>
    </xf>
    <xf numFmtId="0" fontId="9" fillId="5" borderId="3" xfId="3" applyFont="1" applyFill="1" applyBorder="1" applyAlignment="1">
      <alignment horizontal="center"/>
    </xf>
    <xf numFmtId="0" fontId="18" fillId="5" borderId="3" xfId="4" applyFont="1" applyFill="1" applyBorder="1" applyAlignment="1">
      <alignment horizontal="left" wrapText="1"/>
    </xf>
    <xf numFmtId="0" fontId="9" fillId="5" borderId="3" xfId="4" applyFont="1" applyFill="1" applyBorder="1" applyAlignment="1">
      <alignment horizontal="left"/>
    </xf>
    <xf numFmtId="0" fontId="9" fillId="5" borderId="3" xfId="4" applyFont="1" applyFill="1" applyBorder="1" applyAlignment="1">
      <alignment horizontal="center"/>
    </xf>
    <xf numFmtId="0" fontId="18" fillId="5" borderId="3" xfId="3" applyFont="1" applyFill="1" applyBorder="1" applyAlignment="1">
      <alignment horizontal="left"/>
    </xf>
    <xf numFmtId="0" fontId="19" fillId="5" borderId="3" xfId="4" applyFont="1" applyFill="1" applyBorder="1" applyAlignment="1">
      <alignment horizontal="left"/>
    </xf>
    <xf numFmtId="0" fontId="9" fillId="4" borderId="3" xfId="0" quotePrefix="1" applyNumberFormat="1" applyFont="1" applyFill="1" applyBorder="1" applyAlignment="1">
      <alignment horizontal="center"/>
    </xf>
    <xf numFmtId="0" fontId="20" fillId="5" borderId="3" xfId="0" applyFont="1" applyFill="1" applyBorder="1" applyAlignment="1"/>
    <xf numFmtId="0" fontId="9" fillId="3" borderId="3" xfId="0" applyFont="1" applyFill="1" applyBorder="1" applyAlignment="1"/>
    <xf numFmtId="0" fontId="18" fillId="3" borderId="3" xfId="3" quotePrefix="1" applyFont="1" applyFill="1" applyBorder="1" applyAlignment="1">
      <alignment horizontal="left"/>
    </xf>
    <xf numFmtId="0" fontId="9" fillId="3" borderId="3" xfId="0" applyFont="1" applyFill="1" applyBorder="1" applyAlignment="1">
      <alignment horizontal="center"/>
    </xf>
    <xf numFmtId="0" fontId="9" fillId="3" borderId="3" xfId="3" applyFont="1" applyFill="1" applyBorder="1" applyAlignment="1">
      <alignment horizontal="center"/>
    </xf>
    <xf numFmtId="0" fontId="9" fillId="3" borderId="3" xfId="0" applyFont="1" applyFill="1" applyBorder="1" applyAlignment="1">
      <alignment horizontal="left"/>
    </xf>
    <xf numFmtId="0" fontId="9" fillId="3" borderId="3" xfId="3" applyFont="1" applyFill="1" applyBorder="1" applyAlignment="1"/>
    <xf numFmtId="0" fontId="9" fillId="3" borderId="3" xfId="3" applyFont="1" applyFill="1" applyBorder="1" applyAlignment="1">
      <alignment horizontal="left"/>
    </xf>
    <xf numFmtId="0" fontId="9" fillId="7" borderId="3" xfId="0" applyFont="1" applyFill="1" applyBorder="1" applyAlignment="1"/>
    <xf numFmtId="0" fontId="9" fillId="7" borderId="3" xfId="0" applyFont="1" applyFill="1" applyBorder="1" applyAlignment="1">
      <alignment horizontal="center"/>
    </xf>
    <xf numFmtId="0" fontId="9" fillId="7" borderId="3" xfId="4" applyFont="1" applyFill="1" applyBorder="1" applyAlignment="1">
      <alignment horizontal="left"/>
    </xf>
    <xf numFmtId="0" fontId="9" fillId="7" borderId="3" xfId="4" applyFont="1" applyFill="1" applyBorder="1" applyAlignment="1">
      <alignment horizontal="center"/>
    </xf>
    <xf numFmtId="0" fontId="9" fillId="0" borderId="0" xfId="4" applyFont="1" applyFill="1" applyBorder="1" applyAlignment="1">
      <alignment horizontal="right"/>
    </xf>
    <xf numFmtId="0" fontId="9" fillId="2" borderId="3" xfId="4" applyFont="1" applyFill="1" applyBorder="1" applyAlignment="1">
      <alignment wrapText="1"/>
    </xf>
    <xf numFmtId="0" fontId="9" fillId="2" borderId="3" xfId="3" applyFont="1" applyFill="1" applyBorder="1" applyAlignment="1">
      <alignment horizontal="center"/>
    </xf>
    <xf numFmtId="0" fontId="18" fillId="2" borderId="3" xfId="4" applyFont="1" applyFill="1" applyBorder="1" applyAlignment="1">
      <alignment wrapText="1"/>
    </xf>
    <xf numFmtId="0" fontId="9" fillId="4" borderId="3" xfId="3" applyFont="1" applyFill="1" applyBorder="1" applyAlignment="1"/>
    <xf numFmtId="0" fontId="9" fillId="2" borderId="3" xfId="4" applyFont="1" applyFill="1" applyBorder="1" applyAlignment="1"/>
    <xf numFmtId="0" fontId="9" fillId="2" borderId="3" xfId="5" applyNumberFormat="1" applyFont="1" applyFill="1" applyBorder="1" applyAlignment="1">
      <alignment horizontal="center"/>
    </xf>
    <xf numFmtId="0" fontId="18" fillId="2" borderId="3" xfId="3" applyFont="1" applyFill="1" applyBorder="1" applyAlignment="1">
      <alignment horizontal="left"/>
    </xf>
    <xf numFmtId="0" fontId="9" fillId="4" borderId="3" xfId="4" applyFont="1" applyFill="1" applyBorder="1" applyAlignment="1">
      <alignment horizontal="left"/>
    </xf>
    <xf numFmtId="0" fontId="9" fillId="2" borderId="3" xfId="4" applyFont="1" applyFill="1" applyBorder="1" applyAlignment="1">
      <alignment horizontal="center"/>
    </xf>
    <xf numFmtId="0" fontId="9" fillId="2" borderId="3" xfId="4" applyNumberFormat="1" applyFont="1" applyFill="1" applyBorder="1" applyAlignment="1">
      <alignment horizontal="center"/>
    </xf>
    <xf numFmtId="0" fontId="12" fillId="0" borderId="7" xfId="4" applyFont="1" applyFill="1" applyBorder="1" applyAlignment="1"/>
    <xf numFmtId="0" fontId="9" fillId="0" borderId="8" xfId="4" applyFont="1" applyFill="1" applyBorder="1" applyAlignment="1"/>
    <xf numFmtId="0" fontId="9" fillId="2" borderId="3" xfId="3" applyFont="1" applyFill="1" applyBorder="1" applyAlignment="1"/>
    <xf numFmtId="0" fontId="9" fillId="2" borderId="3" xfId="0" applyNumberFormat="1" applyFont="1" applyFill="1" applyBorder="1" applyAlignment="1">
      <alignment horizontal="center"/>
    </xf>
    <xf numFmtId="0" fontId="18" fillId="2" borderId="3" xfId="4" applyFont="1" applyFill="1" applyBorder="1" applyAlignment="1"/>
    <xf numFmtId="0" fontId="9" fillId="3" borderId="3" xfId="0" applyNumberFormat="1" applyFont="1" applyFill="1" applyBorder="1" applyAlignment="1">
      <alignment horizontal="left"/>
    </xf>
    <xf numFmtId="0" fontId="14" fillId="0" borderId="3" xfId="3" applyFont="1" applyFill="1" applyBorder="1" applyAlignment="1">
      <alignment vertical="center"/>
    </xf>
    <xf numFmtId="0" fontId="14" fillId="2" borderId="3" xfId="3" applyFont="1" applyFill="1" applyBorder="1" applyAlignment="1">
      <alignment horizontal="center"/>
    </xf>
    <xf numFmtId="0" fontId="18" fillId="2" borderId="3" xfId="0" applyFont="1" applyFill="1" applyBorder="1" applyAlignment="1">
      <alignment horizontal="left"/>
    </xf>
    <xf numFmtId="0" fontId="14" fillId="2" borderId="3" xfId="4" applyFont="1" applyFill="1" applyBorder="1" applyAlignment="1">
      <alignment horizontal="center"/>
    </xf>
    <xf numFmtId="0" fontId="18" fillId="2" borderId="3" xfId="4" applyNumberFormat="1" applyFont="1" applyFill="1" applyBorder="1" applyAlignment="1">
      <alignment horizontal="center"/>
    </xf>
    <xf numFmtId="0" fontId="22" fillId="3" borderId="3" xfId="0" applyNumberFormat="1" applyFont="1" applyFill="1" applyBorder="1" applyAlignment="1">
      <alignment horizontal="left"/>
    </xf>
    <xf numFmtId="0" fontId="9" fillId="6" borderId="3" xfId="0" applyFont="1" applyFill="1" applyBorder="1" applyAlignment="1"/>
    <xf numFmtId="0" fontId="18" fillId="2" borderId="3" xfId="3" quotePrefix="1" applyFont="1" applyFill="1" applyBorder="1" applyAlignment="1">
      <alignment horizontal="left"/>
    </xf>
    <xf numFmtId="0" fontId="14" fillId="2" borderId="3" xfId="3" applyFont="1" applyFill="1" applyBorder="1" applyAlignment="1">
      <alignment horizontal="left"/>
    </xf>
    <xf numFmtId="49" fontId="9" fillId="4" borderId="3" xfId="5" applyNumberFormat="1" applyFont="1" applyFill="1" applyBorder="1" applyAlignment="1">
      <alignment horizontal="left"/>
    </xf>
    <xf numFmtId="0" fontId="14" fillId="0" borderId="3" xfId="4" applyFont="1" applyFill="1" applyBorder="1" applyAlignment="1">
      <alignment horizontal="center"/>
    </xf>
    <xf numFmtId="0" fontId="9" fillId="0" borderId="9" xfId="4" applyFont="1" applyFill="1" applyBorder="1" applyAlignment="1">
      <alignment horizontal="center"/>
    </xf>
    <xf numFmtId="0" fontId="12" fillId="0" borderId="10" xfId="4" applyFont="1" applyFill="1" applyBorder="1" applyAlignment="1">
      <alignment horizontal="left" vertical="center"/>
    </xf>
    <xf numFmtId="0" fontId="9" fillId="0" borderId="11" xfId="4" applyFont="1" applyFill="1" applyBorder="1" applyAlignment="1">
      <alignment horizontal="left" vertical="center"/>
    </xf>
    <xf numFmtId="0" fontId="12" fillId="0" borderId="3" xfId="4" applyFont="1" applyFill="1" applyBorder="1" applyAlignment="1">
      <alignment horizontal="left" vertical="center"/>
    </xf>
    <xf numFmtId="0" fontId="12" fillId="0" borderId="3" xfId="4" applyFont="1" applyFill="1" applyBorder="1" applyAlignment="1">
      <alignment horizontal="center" vertical="center"/>
    </xf>
    <xf numFmtId="0" fontId="12" fillId="0" borderId="11" xfId="4" applyFont="1" applyFill="1" applyBorder="1" applyAlignment="1">
      <alignment horizontal="left" vertical="center"/>
    </xf>
    <xf numFmtId="0" fontId="20" fillId="0" borderId="5" xfId="0" applyFont="1" applyFill="1" applyBorder="1"/>
    <xf numFmtId="0" fontId="20" fillId="3" borderId="3" xfId="3" quotePrefix="1" applyFont="1" applyFill="1" applyBorder="1" applyAlignment="1">
      <alignment horizontal="left"/>
    </xf>
    <xf numFmtId="0" fontId="9" fillId="7" borderId="3" xfId="0" applyFont="1" applyFill="1" applyBorder="1" applyAlignment="1">
      <alignment horizontal="left"/>
    </xf>
    <xf numFmtId="0" fontId="9" fillId="7" borderId="3" xfId="3" applyFont="1" applyFill="1" applyBorder="1" applyAlignment="1">
      <alignment horizontal="left"/>
    </xf>
    <xf numFmtId="0" fontId="9" fillId="7" borderId="3" xfId="3" quotePrefix="1" applyFont="1" applyFill="1" applyBorder="1" applyAlignment="1">
      <alignment horizontal="left"/>
    </xf>
    <xf numFmtId="0" fontId="9" fillId="7" borderId="3" xfId="3" applyFont="1" applyFill="1" applyBorder="1" applyAlignment="1">
      <alignment horizontal="center"/>
    </xf>
    <xf numFmtId="0" fontId="12" fillId="0" borderId="0" xfId="0" applyFont="1" applyFill="1" applyBorder="1"/>
    <xf numFmtId="0" fontId="9" fillId="2" borderId="12" xfId="3" applyFont="1" applyFill="1" applyBorder="1" applyAlignment="1">
      <alignment horizontal="center"/>
    </xf>
    <xf numFmtId="0" fontId="9" fillId="2" borderId="12" xfId="5" applyNumberFormat="1" applyFont="1" applyFill="1" applyBorder="1" applyAlignment="1">
      <alignment horizontal="center"/>
    </xf>
    <xf numFmtId="0" fontId="9" fillId="8" borderId="3" xfId="0" applyFont="1" applyFill="1" applyBorder="1" applyAlignment="1"/>
    <xf numFmtId="0" fontId="9" fillId="8" borderId="3" xfId="3" applyFont="1" applyFill="1" applyBorder="1" applyAlignment="1"/>
    <xf numFmtId="0" fontId="18" fillId="8" borderId="3" xfId="3" quotePrefix="1" applyFont="1" applyFill="1" applyBorder="1" applyAlignment="1">
      <alignment horizontal="left"/>
    </xf>
    <xf numFmtId="0" fontId="9" fillId="8" borderId="3" xfId="3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4" borderId="3" xfId="0" applyNumberFormat="1" applyFont="1" applyFill="1" applyBorder="1" applyAlignment="1">
      <alignment horizontal="left"/>
    </xf>
    <xf numFmtId="0" fontId="9" fillId="3" borderId="3" xfId="4" applyFont="1" applyFill="1" applyBorder="1" applyAlignment="1">
      <alignment horizontal="left"/>
    </xf>
    <xf numFmtId="0" fontId="9" fillId="2" borderId="12" xfId="4" applyFont="1" applyFill="1" applyBorder="1" applyAlignment="1">
      <alignment horizontal="center"/>
    </xf>
    <xf numFmtId="0" fontId="9" fillId="5" borderId="0" xfId="4" applyFont="1" applyFill="1" applyBorder="1" applyAlignment="1"/>
    <xf numFmtId="0" fontId="9" fillId="10" borderId="0" xfId="4" applyFont="1" applyFill="1" applyBorder="1" applyAlignment="1"/>
    <xf numFmtId="0" fontId="9" fillId="7" borderId="0" xfId="4" applyFont="1" applyFill="1" applyBorder="1" applyAlignment="1"/>
    <xf numFmtId="0" fontId="9" fillId="6" borderId="0" xfId="4" applyFont="1" applyFill="1" applyBorder="1" applyAlignment="1"/>
    <xf numFmtId="0" fontId="18" fillId="0" borderId="0" xfId="4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/>
    <xf numFmtId="0" fontId="9" fillId="0" borderId="3" xfId="3" applyFont="1" applyFill="1" applyBorder="1" applyAlignment="1"/>
    <xf numFmtId="0" fontId="9" fillId="0" borderId="3" xfId="3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3" xfId="3" quotePrefix="1" applyFont="1" applyFill="1" applyBorder="1" applyAlignment="1">
      <alignment horizontal="left"/>
    </xf>
    <xf numFmtId="0" fontId="9" fillId="0" borderId="3" xfId="0" applyFont="1" applyFill="1" applyBorder="1" applyAlignment="1">
      <alignment vertical="top" wrapText="1"/>
    </xf>
    <xf numFmtId="0" fontId="9" fillId="0" borderId="3" xfId="4" applyFont="1" applyFill="1" applyBorder="1" applyAlignment="1"/>
    <xf numFmtId="0" fontId="9" fillId="12" borderId="3" xfId="4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9" fillId="10" borderId="3" xfId="2" applyFont="1" applyFill="1" applyBorder="1"/>
    <xf numFmtId="0" fontId="9" fillId="10" borderId="3" xfId="2" applyFont="1" applyFill="1" applyBorder="1" applyAlignment="1">
      <alignment horizontal="left"/>
    </xf>
    <xf numFmtId="0" fontId="9" fillId="10" borderId="3" xfId="2" applyFont="1" applyFill="1" applyBorder="1" applyAlignment="1">
      <alignment horizontal="center"/>
    </xf>
    <xf numFmtId="0" fontId="20" fillId="3" borderId="3" xfId="0" applyFont="1" applyFill="1" applyBorder="1" applyAlignment="1"/>
    <xf numFmtId="0" fontId="9" fillId="2" borderId="12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0" fontId="9" fillId="13" borderId="3" xfId="4" applyFont="1" applyFill="1" applyBorder="1"/>
    <xf numFmtId="49" fontId="9" fillId="13" borderId="3" xfId="4" applyNumberFormat="1" applyFont="1" applyFill="1" applyBorder="1"/>
    <xf numFmtId="0" fontId="9" fillId="13" borderId="3" xfId="4" applyNumberFormat="1" applyFont="1" applyFill="1" applyBorder="1" applyAlignment="1">
      <alignment horizontal="center"/>
    </xf>
    <xf numFmtId="0" fontId="9" fillId="13" borderId="0" xfId="2" applyFont="1" applyFill="1" applyBorder="1" applyAlignment="1">
      <alignment horizontal="left" wrapText="1"/>
    </xf>
    <xf numFmtId="0" fontId="9" fillId="0" borderId="14" xfId="2" applyFont="1" applyFill="1" applyBorder="1" applyAlignment="1">
      <alignment vertical="top" wrapText="1"/>
    </xf>
    <xf numFmtId="0" fontId="9" fillId="0" borderId="0" xfId="2" applyFont="1" applyFill="1" applyBorder="1" applyAlignment="1">
      <alignment vertical="top" wrapText="1"/>
    </xf>
    <xf numFmtId="0" fontId="9" fillId="0" borderId="6" xfId="2" applyFont="1" applyFill="1" applyBorder="1" applyAlignment="1">
      <alignment vertical="top" wrapText="1"/>
    </xf>
    <xf numFmtId="0" fontId="9" fillId="0" borderId="15" xfId="2" applyFont="1" applyFill="1" applyBorder="1" applyAlignment="1">
      <alignment vertical="top" wrapText="1"/>
    </xf>
    <xf numFmtId="0" fontId="9" fillId="0" borderId="1" xfId="2" applyFont="1" applyFill="1" applyBorder="1" applyAlignment="1">
      <alignment vertical="top" wrapText="1"/>
    </xf>
    <xf numFmtId="0" fontId="9" fillId="0" borderId="16" xfId="2" applyFont="1" applyFill="1" applyBorder="1" applyAlignment="1">
      <alignment vertical="top" wrapText="1"/>
    </xf>
    <xf numFmtId="0" fontId="9" fillId="0" borderId="7" xfId="2" applyFont="1" applyFill="1" applyBorder="1" applyAlignment="1">
      <alignment vertical="center"/>
    </xf>
    <xf numFmtId="0" fontId="9" fillId="0" borderId="13" xfId="2" applyFont="1" applyFill="1" applyBorder="1" applyAlignment="1">
      <alignment vertical="center"/>
    </xf>
    <xf numFmtId="0" fontId="9" fillId="0" borderId="8" xfId="2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0" fontId="14" fillId="4" borderId="3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0" fontId="14" fillId="5" borderId="3" xfId="4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14" fillId="10" borderId="3" xfId="2" applyFont="1" applyFill="1" applyBorder="1" applyAlignment="1">
      <alignment horizontal="left"/>
    </xf>
    <xf numFmtId="0" fontId="14" fillId="7" borderId="3" xfId="4" applyFont="1" applyFill="1" applyBorder="1" applyAlignment="1">
      <alignment horizontal="left"/>
    </xf>
    <xf numFmtId="0" fontId="14" fillId="7" borderId="3" xfId="3" applyFont="1" applyFill="1" applyBorder="1" applyAlignment="1">
      <alignment horizontal="left"/>
    </xf>
    <xf numFmtId="0" fontId="14" fillId="3" borderId="3" xfId="0" applyFont="1" applyFill="1" applyBorder="1" applyAlignment="1">
      <alignment horizontal="left"/>
    </xf>
    <xf numFmtId="0" fontId="14" fillId="3" borderId="3" xfId="3" applyFont="1" applyFill="1" applyBorder="1" applyAlignment="1">
      <alignment horizontal="left"/>
    </xf>
    <xf numFmtId="0" fontId="14" fillId="8" borderId="3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left"/>
    </xf>
    <xf numFmtId="0" fontId="14" fillId="2" borderId="3" xfId="4" applyNumberFormat="1" applyFont="1" applyFill="1" applyBorder="1" applyAlignment="1"/>
    <xf numFmtId="0" fontId="14" fillId="2" borderId="3" xfId="3" applyFont="1" applyFill="1" applyBorder="1" applyAlignment="1"/>
    <xf numFmtId="0" fontId="40" fillId="2" borderId="3" xfId="4" applyNumberFormat="1" applyFont="1" applyFill="1" applyBorder="1" applyAlignment="1">
      <alignment horizontal="left"/>
    </xf>
    <xf numFmtId="0" fontId="40" fillId="2" borderId="3" xfId="3" applyFont="1" applyFill="1" applyBorder="1" applyAlignment="1">
      <alignment horizontal="left"/>
    </xf>
    <xf numFmtId="0" fontId="40" fillId="2" borderId="3" xfId="4" applyFont="1" applyFill="1" applyBorder="1" applyAlignment="1">
      <alignment horizontal="left"/>
    </xf>
    <xf numFmtId="0" fontId="14" fillId="2" borderId="3" xfId="4" applyFont="1" applyFill="1" applyBorder="1" applyAlignment="1">
      <alignment horizontal="left"/>
    </xf>
    <xf numFmtId="0" fontId="14" fillId="2" borderId="3" xfId="4" applyNumberFormat="1" applyFont="1" applyFill="1" applyBorder="1" applyAlignment="1">
      <alignment horizontal="left"/>
    </xf>
    <xf numFmtId="0" fontId="18" fillId="8" borderId="3" xfId="0" applyFont="1" applyFill="1" applyBorder="1" applyAlignment="1">
      <alignment horizontal="left"/>
    </xf>
    <xf numFmtId="0" fontId="9" fillId="0" borderId="3" xfId="3" applyFont="1" applyFill="1" applyBorder="1" applyAlignment="1">
      <alignment horizontal="center" vertical="center"/>
    </xf>
    <xf numFmtId="0" fontId="9" fillId="9" borderId="3" xfId="0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0" fontId="9" fillId="7" borderId="3" xfId="3" applyFont="1" applyFill="1" applyBorder="1" applyAlignment="1"/>
    <xf numFmtId="2" fontId="31" fillId="0" borderId="0" xfId="4" applyNumberFormat="1" applyFont="1" applyBorder="1" applyAlignment="1">
      <alignment horizontal="right"/>
    </xf>
    <xf numFmtId="2" fontId="31" fillId="0" borderId="0" xfId="0" applyNumberFormat="1" applyFont="1" applyBorder="1" applyAlignment="1">
      <alignment horizontal="right"/>
    </xf>
    <xf numFmtId="0" fontId="12" fillId="0" borderId="3" xfId="4" applyFont="1" applyFill="1" applyBorder="1" applyAlignment="1"/>
    <xf numFmtId="0" fontId="9" fillId="7" borderId="3" xfId="4" applyFont="1" applyFill="1" applyBorder="1" applyAlignment="1">
      <alignment horizontal="left" wrapText="1"/>
    </xf>
    <xf numFmtId="0" fontId="14" fillId="7" borderId="3" xfId="0" applyFont="1" applyFill="1" applyBorder="1" applyAlignment="1">
      <alignment wrapText="1"/>
    </xf>
    <xf numFmtId="0" fontId="9" fillId="9" borderId="3" xfId="0" applyFont="1" applyFill="1" applyBorder="1" applyAlignment="1">
      <alignment horizontal="center"/>
    </xf>
    <xf numFmtId="0" fontId="20" fillId="0" borderId="3" xfId="0" applyFont="1" applyFill="1" applyBorder="1"/>
    <xf numFmtId="0" fontId="9" fillId="0" borderId="3" xfId="0" applyFont="1" applyFill="1" applyBorder="1"/>
    <xf numFmtId="0" fontId="9" fillId="0" borderId="12" xfId="0" applyFont="1" applyFill="1" applyBorder="1"/>
    <xf numFmtId="0" fontId="9" fillId="0" borderId="11" xfId="4" applyFont="1" applyFill="1" applyBorder="1" applyAlignment="1">
      <alignment horizontal="left"/>
    </xf>
    <xf numFmtId="0" fontId="20" fillId="0" borderId="0" xfId="0" applyFont="1" applyFill="1" applyBorder="1"/>
    <xf numFmtId="0" fontId="12" fillId="0" borderId="10" xfId="4" applyFont="1" applyFill="1" applyBorder="1" applyAlignment="1"/>
    <xf numFmtId="0" fontId="12" fillId="0" borderId="11" xfId="4" applyFont="1" applyFill="1" applyBorder="1" applyAlignment="1"/>
    <xf numFmtId="0" fontId="9" fillId="0" borderId="5" xfId="4" applyFont="1" applyFill="1" applyBorder="1"/>
    <xf numFmtId="0" fontId="9" fillId="0" borderId="5" xfId="1" applyFont="1" applyFill="1" applyBorder="1"/>
    <xf numFmtId="0" fontId="9" fillId="0" borderId="0" xfId="0" applyFont="1" applyFill="1" applyBorder="1"/>
    <xf numFmtId="0" fontId="9" fillId="0" borderId="3" xfId="0" applyFont="1" applyFill="1" applyBorder="1" applyAlignment="1">
      <alignment wrapText="1"/>
    </xf>
    <xf numFmtId="0" fontId="15" fillId="0" borderId="0" xfId="4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3" fillId="0" borderId="0" xfId="4" applyFont="1" applyBorder="1" applyAlignment="1">
      <alignment horizontal="center"/>
    </xf>
    <xf numFmtId="2" fontId="31" fillId="0" borderId="0" xfId="4" applyNumberFormat="1" applyFont="1" applyBorder="1" applyAlignment="1">
      <alignment horizontal="center" wrapText="1"/>
    </xf>
    <xf numFmtId="0" fontId="13" fillId="0" borderId="0" xfId="4" applyFont="1" applyFill="1" applyBorder="1" applyAlignment="1">
      <alignment horizontal="center"/>
    </xf>
    <xf numFmtId="0" fontId="12" fillId="0" borderId="3" xfId="4" applyFont="1" applyFill="1" applyBorder="1"/>
    <xf numFmtId="0" fontId="15" fillId="0" borderId="3" xfId="4" applyFont="1" applyFill="1" applyBorder="1" applyAlignment="1">
      <alignment horizontal="left"/>
    </xf>
    <xf numFmtId="0" fontId="15" fillId="0" borderId="3" xfId="4" applyFont="1" applyFill="1" applyBorder="1" applyAlignment="1">
      <alignment horizontal="center"/>
    </xf>
    <xf numFmtId="0" fontId="8" fillId="0" borderId="0" xfId="4" applyFont="1" applyFill="1" applyBorder="1" applyAlignment="1"/>
    <xf numFmtId="0" fontId="13" fillId="0" borderId="0" xfId="0" applyFont="1" applyFill="1" applyBorder="1" applyAlignment="1">
      <alignment vertical="top" wrapText="1"/>
    </xf>
    <xf numFmtId="0" fontId="9" fillId="8" borderId="0" xfId="0" applyFont="1" applyFill="1" applyBorder="1" applyAlignment="1">
      <alignment horizontal="left"/>
    </xf>
    <xf numFmtId="0" fontId="12" fillId="0" borderId="3" xfId="4" applyFont="1" applyFill="1" applyBorder="1" applyAlignment="1">
      <alignment horizontal="center"/>
    </xf>
    <xf numFmtId="0" fontId="9" fillId="8" borderId="12" xfId="3" applyFont="1" applyFill="1" applyBorder="1" applyAlignment="1">
      <alignment horizontal="center"/>
    </xf>
    <xf numFmtId="1" fontId="12" fillId="0" borderId="3" xfId="4" applyNumberFormat="1" applyFont="1" applyFill="1" applyBorder="1" applyAlignment="1">
      <alignment horizontal="center"/>
    </xf>
    <xf numFmtId="0" fontId="13" fillId="0" borderId="2" xfId="4" applyFont="1" applyBorder="1" applyAlignment="1">
      <alignment horizontal="center"/>
    </xf>
    <xf numFmtId="0" fontId="18" fillId="0" borderId="0" xfId="4" applyFont="1" applyFill="1" applyBorder="1" applyAlignment="1">
      <alignment horizontal="center" vertical="top" wrapText="1"/>
    </xf>
    <xf numFmtId="0" fontId="13" fillId="11" borderId="0" xfId="0" applyFont="1" applyFill="1" applyBorder="1" applyAlignment="1">
      <alignment horizontal="left" vertical="top" wrapText="1"/>
    </xf>
    <xf numFmtId="0" fontId="38" fillId="0" borderId="14" xfId="1" applyFont="1" applyFill="1" applyBorder="1" applyAlignment="1">
      <alignment horizontal="left" vertical="center" wrapText="1"/>
    </xf>
    <xf numFmtId="0" fontId="38" fillId="0" borderId="0" xfId="1" applyFont="1" applyFill="1" applyBorder="1" applyAlignment="1">
      <alignment horizontal="left" vertical="center" wrapText="1"/>
    </xf>
    <xf numFmtId="0" fontId="38" fillId="0" borderId="6" xfId="1" applyFont="1" applyFill="1" applyBorder="1" applyAlignment="1">
      <alignment horizontal="left" vertical="center" wrapTex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right" wrapText="1"/>
    </xf>
    <xf numFmtId="0" fontId="11" fillId="0" borderId="0" xfId="4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2" fontId="31" fillId="0" borderId="0" xfId="4" applyNumberFormat="1" applyFont="1" applyBorder="1" applyAlignment="1">
      <alignment horizontal="right"/>
    </xf>
    <xf numFmtId="2" fontId="31" fillId="0" borderId="0" xfId="0" applyNumberFormat="1" applyFont="1" applyBorder="1" applyAlignment="1">
      <alignment horizontal="right"/>
    </xf>
    <xf numFmtId="0" fontId="13" fillId="0" borderId="2" xfId="4" applyFont="1" applyFill="1" applyBorder="1" applyAlignment="1">
      <alignment horizontal="center"/>
    </xf>
    <xf numFmtId="0" fontId="13" fillId="0" borderId="1" xfId="4" applyFont="1" applyBorder="1" applyAlignment="1">
      <alignment horizontal="center"/>
    </xf>
    <xf numFmtId="0" fontId="13" fillId="0" borderId="1" xfId="4" applyFont="1" applyFill="1" applyBorder="1" applyAlignment="1">
      <alignment horizontal="center"/>
    </xf>
    <xf numFmtId="0" fontId="36" fillId="0" borderId="0" xfId="4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12" fillId="0" borderId="3" xfId="4" applyFont="1" applyFill="1" applyBorder="1" applyAlignment="1"/>
    <xf numFmtId="0" fontId="27" fillId="0" borderId="0" xfId="164" applyFont="1" applyAlignment="1">
      <alignment horizontal="left"/>
    </xf>
  </cellXfs>
  <cellStyles count="165"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Hyperlink" xfId="1" builtinId="8"/>
    <cellStyle name="Normal" xfId="0" builtinId="0"/>
    <cellStyle name="Normal 2" xfId="2"/>
    <cellStyle name="Normal 3" xfId="3"/>
    <cellStyle name="Normal 3 2" xfId="4"/>
    <cellStyle name="Normal 3 3" xfId="5"/>
    <cellStyle name="Normal 3 4" xfId="26"/>
    <cellStyle name="Normal 4" xfId="25"/>
    <cellStyle name="Normal 5" xfId="24"/>
    <cellStyle name="Normal 6" xfId="156"/>
    <cellStyle name="Normal 7" xfId="164"/>
  </cellStyles>
  <dxfs count="5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4"/>
  <colors>
    <mruColors>
      <color rgb="FFFFFF99"/>
      <color rgb="FF3333CC"/>
      <color rgb="FFD6DDC5"/>
      <color rgb="FF99FF99"/>
      <color rgb="FF66FFFF"/>
      <color rgb="FFE4E2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177798</xdr:colOff>
      <xdr:row>0</xdr:row>
      <xdr:rowOff>88901</xdr:rowOff>
    </xdr:from>
    <xdr:to>
      <xdr:col>2</xdr:col>
      <xdr:colOff>509072</xdr:colOff>
      <xdr:row>0</xdr:row>
      <xdr:rowOff>757710</xdr:rowOff>
    </xdr:to>
    <xdr:pic>
      <xdr:nvPicPr>
        <xdr:cNvPr id="2" name="Picture 1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1"/>
          <a:ext cx="3708416" cy="668809"/>
        </a:xfrm>
        <a:prstGeom prst="rect">
          <a:avLst/>
        </a:prstGeom>
      </xdr:spPr>
    </xdr:pic>
    <xdr:clientData/>
  </xdr:twoCellAnchor>
  <xdr:oneCellAnchor>
    <xdr:from>
      <xdr:col>0</xdr:col>
      <xdr:colOff>177798</xdr:colOff>
      <xdr:row>44</xdr:row>
      <xdr:rowOff>88901</xdr:rowOff>
    </xdr:from>
    <xdr:ext cx="3708416" cy="668809"/>
    <xdr:pic>
      <xdr:nvPicPr>
        <xdr:cNvPr id="3" name="Picture 2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1"/>
          <a:ext cx="3708416" cy="66880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177798</xdr:colOff>
      <xdr:row>0</xdr:row>
      <xdr:rowOff>88900</xdr:rowOff>
    </xdr:from>
    <xdr:ext cx="3919024" cy="667512"/>
    <xdr:pic>
      <xdr:nvPicPr>
        <xdr:cNvPr id="2" name="Picture 1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919024" cy="6675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dstate.edu/van-d-and-barbara-b-fishback-honor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T83"/>
  <sheetViews>
    <sheetView tabSelected="1" topLeftCell="A26" zoomScaleNormal="100" zoomScaleSheetLayoutView="90" zoomScalePageLayoutView="125" workbookViewId="0">
      <selection activeCell="B36" sqref="B36"/>
    </sheetView>
  </sheetViews>
  <sheetFormatPr defaultColWidth="8" defaultRowHeight="18.95" customHeight="1" x14ac:dyDescent="0.2"/>
  <cols>
    <col min="1" max="1" width="12" style="1" customWidth="1"/>
    <col min="2" max="2" width="32.25" style="1" customWidth="1"/>
    <col min="3" max="3" width="25.875" style="23" customWidth="1"/>
    <col min="4" max="4" width="5.5" style="13" customWidth="1"/>
    <col min="5" max="5" width="5.25" style="13" customWidth="1"/>
    <col min="6" max="6" width="4.625" style="13" customWidth="1"/>
    <col min="7" max="7" width="2.625" style="13" customWidth="1"/>
    <col min="8" max="8" width="12" style="1" customWidth="1"/>
    <col min="9" max="9" width="32.25" style="1" customWidth="1"/>
    <col min="10" max="10" width="25.875" style="1" customWidth="1"/>
    <col min="11" max="11" width="4.375" style="13" customWidth="1"/>
    <col min="12" max="12" width="4.25" style="13" customWidth="1"/>
    <col min="13" max="13" width="4.375" style="13" customWidth="1"/>
    <col min="14" max="14" width="6.625" style="1" bestFit="1" customWidth="1"/>
    <col min="15" max="15" width="21.25" style="1" bestFit="1" customWidth="1"/>
    <col min="16" max="16" width="25.75" style="1" customWidth="1"/>
    <col min="17" max="17" width="3.625" style="1" customWidth="1"/>
    <col min="18" max="18" width="4.875" style="1" customWidth="1"/>
    <col min="19" max="19" width="8" style="1"/>
    <col min="20" max="20" width="2.375" style="1" customWidth="1"/>
    <col min="21" max="21" width="8" style="1"/>
    <col min="22" max="22" width="29.125" style="1" bestFit="1" customWidth="1"/>
    <col min="23" max="23" width="3.875" style="1" customWidth="1"/>
    <col min="24" max="16384" width="8" style="1"/>
  </cols>
  <sheetData>
    <row r="1" spans="1:46" s="25" customFormat="1" ht="60.75" customHeight="1" x14ac:dyDescent="0.3">
      <c r="B1" s="257"/>
      <c r="C1" s="257"/>
      <c r="D1" s="258" t="s">
        <v>118</v>
      </c>
      <c r="E1" s="258"/>
      <c r="F1" s="258"/>
      <c r="G1" s="258"/>
      <c r="H1" s="258"/>
      <c r="I1" s="258"/>
      <c r="J1" s="258"/>
      <c r="K1" s="258"/>
      <c r="L1" s="258"/>
      <c r="M1" s="258"/>
      <c r="N1" s="78"/>
      <c r="O1" s="78"/>
    </row>
    <row r="2" spans="1:46" s="25" customFormat="1" ht="17.100000000000001" customHeight="1" x14ac:dyDescent="0.2">
      <c r="A2" s="43" t="s">
        <v>0</v>
      </c>
      <c r="B2" s="264"/>
      <c r="C2" s="264"/>
      <c r="D2" s="259" t="s">
        <v>106</v>
      </c>
      <c r="E2" s="260"/>
      <c r="F2" s="260"/>
      <c r="G2" s="260"/>
      <c r="H2" s="44"/>
      <c r="I2" s="45" t="s">
        <v>107</v>
      </c>
      <c r="J2" s="265"/>
      <c r="K2" s="265"/>
      <c r="L2" s="265"/>
      <c r="M2" s="265"/>
      <c r="O2" s="79"/>
    </row>
    <row r="3" spans="1:46" s="47" customFormat="1" ht="17.100000000000001" customHeight="1" x14ac:dyDescent="0.2">
      <c r="A3" s="43" t="s">
        <v>108</v>
      </c>
      <c r="B3" s="251"/>
      <c r="C3" s="251"/>
      <c r="D3" s="261" t="s">
        <v>1</v>
      </c>
      <c r="E3" s="262"/>
      <c r="F3" s="262"/>
      <c r="G3" s="262"/>
      <c r="H3" s="46">
        <v>2.5</v>
      </c>
      <c r="I3" s="45" t="s">
        <v>109</v>
      </c>
      <c r="J3" s="263"/>
      <c r="K3" s="263"/>
      <c r="L3" s="263"/>
      <c r="M3" s="263"/>
    </row>
    <row r="4" spans="1:46" s="47" customFormat="1" ht="6.75" customHeight="1" x14ac:dyDescent="0.25">
      <c r="A4" s="80"/>
      <c r="D4" s="49"/>
      <c r="E4" s="49"/>
      <c r="F4" s="49"/>
      <c r="G4" s="49"/>
      <c r="H4" s="50"/>
      <c r="I4" s="51"/>
      <c r="J4" s="51"/>
      <c r="K4" s="52"/>
      <c r="L4" s="81"/>
      <c r="M4" s="81"/>
    </row>
    <row r="5" spans="1:46" s="25" customFormat="1" ht="17.100000000000001" customHeight="1" x14ac:dyDescent="0.2">
      <c r="A5" s="146" t="s">
        <v>114</v>
      </c>
      <c r="B5" s="146"/>
      <c r="C5" s="237" t="s">
        <v>105</v>
      </c>
      <c r="D5" s="12" t="s">
        <v>2</v>
      </c>
      <c r="E5" s="12" t="s">
        <v>3</v>
      </c>
      <c r="F5" s="12" t="s">
        <v>6</v>
      </c>
      <c r="G5" s="238"/>
      <c r="J5" s="237" t="s">
        <v>105</v>
      </c>
      <c r="K5" s="12" t="s">
        <v>2</v>
      </c>
      <c r="L5" s="12" t="s">
        <v>3</v>
      </c>
      <c r="M5" s="12" t="s">
        <v>6</v>
      </c>
    </row>
    <row r="6" spans="1:46" s="3" customFormat="1" ht="14.1" customHeight="1" x14ac:dyDescent="0.2">
      <c r="A6" s="24" t="s">
        <v>7</v>
      </c>
      <c r="B6" s="24" t="s">
        <v>116</v>
      </c>
      <c r="C6" s="28"/>
      <c r="D6" s="34">
        <v>6</v>
      </c>
      <c r="E6" s="12"/>
      <c r="F6" s="12"/>
      <c r="G6" s="4"/>
      <c r="H6" s="24" t="s">
        <v>115</v>
      </c>
      <c r="I6" s="5"/>
      <c r="J6" s="28"/>
      <c r="K6" s="33">
        <f>SUM(K7:K10)</f>
        <v>9</v>
      </c>
      <c r="L6" s="12"/>
      <c r="M6" s="1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s="3" customFormat="1" ht="14.1" customHeight="1" x14ac:dyDescent="0.2">
      <c r="A7" s="82" t="s">
        <v>17</v>
      </c>
      <c r="B7" s="82" t="s">
        <v>67</v>
      </c>
      <c r="C7" s="83"/>
      <c r="D7" s="84">
        <v>3</v>
      </c>
      <c r="E7" s="196" t="s">
        <v>103</v>
      </c>
      <c r="F7" s="84"/>
      <c r="G7" s="4"/>
      <c r="H7" s="102" t="s">
        <v>71</v>
      </c>
      <c r="I7" s="102" t="s">
        <v>151</v>
      </c>
      <c r="J7" s="104"/>
      <c r="K7" s="103" t="s">
        <v>88</v>
      </c>
      <c r="L7" s="202" t="s">
        <v>103</v>
      </c>
      <c r="M7" s="105"/>
    </row>
    <row r="8" spans="1:46" s="3" customFormat="1" ht="14.1" customHeight="1" x14ac:dyDescent="0.2">
      <c r="A8" s="82" t="s">
        <v>65</v>
      </c>
      <c r="B8" s="82" t="s">
        <v>66</v>
      </c>
      <c r="C8" s="85" t="s">
        <v>17</v>
      </c>
      <c r="D8" s="84">
        <v>3</v>
      </c>
      <c r="E8" s="196" t="s">
        <v>103</v>
      </c>
      <c r="F8" s="84"/>
      <c r="G8" s="4"/>
      <c r="H8" s="102" t="s">
        <v>64</v>
      </c>
      <c r="I8" s="102" t="s">
        <v>153</v>
      </c>
      <c r="J8" s="104"/>
      <c r="K8" s="103">
        <v>3</v>
      </c>
      <c r="L8" s="202" t="s">
        <v>92</v>
      </c>
      <c r="M8" s="105"/>
    </row>
    <row r="9" spans="1:46" s="3" customFormat="1" ht="14.1" customHeight="1" x14ac:dyDescent="0.2">
      <c r="E9" s="197"/>
      <c r="G9" s="4"/>
      <c r="H9" s="142" t="s">
        <v>52</v>
      </c>
      <c r="I9" s="143" t="s">
        <v>154</v>
      </c>
      <c r="J9" s="144"/>
      <c r="K9" s="145">
        <v>3</v>
      </c>
      <c r="L9" s="203" t="s">
        <v>103</v>
      </c>
      <c r="M9" s="145"/>
    </row>
    <row r="10" spans="1:46" s="3" customFormat="1" ht="24.75" customHeight="1" x14ac:dyDescent="0.2">
      <c r="A10" s="5" t="s">
        <v>8</v>
      </c>
      <c r="B10" s="9" t="s">
        <v>9</v>
      </c>
      <c r="C10" s="10"/>
      <c r="D10" s="34">
        <v>3</v>
      </c>
      <c r="E10" s="195"/>
      <c r="F10" s="8"/>
      <c r="G10" s="4"/>
      <c r="H10" s="223" t="s">
        <v>170</v>
      </c>
      <c r="I10" s="217" t="s">
        <v>171</v>
      </c>
      <c r="J10" s="224" t="s">
        <v>167</v>
      </c>
      <c r="K10" s="105">
        <v>3</v>
      </c>
      <c r="L10" s="202" t="s">
        <v>103</v>
      </c>
      <c r="M10" s="225"/>
    </row>
    <row r="11" spans="1:46" s="3" customFormat="1" ht="14.1" customHeight="1" x14ac:dyDescent="0.2">
      <c r="A11" s="82" t="s">
        <v>19</v>
      </c>
      <c r="B11" s="82" t="s">
        <v>68</v>
      </c>
      <c r="C11" s="86"/>
      <c r="D11" s="87">
        <v>3</v>
      </c>
      <c r="E11" s="196" t="s">
        <v>103</v>
      </c>
      <c r="F11" s="87"/>
      <c r="G11" s="4"/>
      <c r="H11" s="6"/>
      <c r="I11" s="6"/>
      <c r="J11" s="6"/>
      <c r="K11" s="6"/>
      <c r="L11" s="195"/>
      <c r="M11" s="6"/>
    </row>
    <row r="12" spans="1:46" s="3" customFormat="1" ht="14.1" customHeight="1" x14ac:dyDescent="0.2">
      <c r="A12" s="6"/>
      <c r="B12" s="6"/>
      <c r="C12" s="7"/>
      <c r="D12" s="8"/>
      <c r="E12" s="195"/>
      <c r="F12" s="6"/>
      <c r="H12" s="5" t="s">
        <v>43</v>
      </c>
      <c r="I12" s="5"/>
      <c r="J12" s="7"/>
      <c r="K12" s="33">
        <v>57</v>
      </c>
      <c r="L12" s="195"/>
      <c r="M12" s="8"/>
    </row>
    <row r="13" spans="1:46" s="3" customFormat="1" ht="14.1" customHeight="1" x14ac:dyDescent="0.2">
      <c r="A13" s="5" t="s">
        <v>10</v>
      </c>
      <c r="B13" s="9" t="s">
        <v>11</v>
      </c>
      <c r="C13" s="6"/>
      <c r="D13" s="34">
        <v>6</v>
      </c>
      <c r="E13" s="195"/>
      <c r="F13" s="8"/>
      <c r="H13" s="141" t="s">
        <v>119</v>
      </c>
      <c r="I13" s="141" t="s">
        <v>136</v>
      </c>
      <c r="J13" s="96"/>
      <c r="K13" s="97">
        <v>2</v>
      </c>
      <c r="L13" s="204" t="s">
        <v>91</v>
      </c>
      <c r="M13" s="95"/>
    </row>
    <row r="14" spans="1:46" s="3" customFormat="1" ht="14.1" customHeight="1" x14ac:dyDescent="0.2">
      <c r="A14" s="86" t="s">
        <v>81</v>
      </c>
      <c r="B14" s="86" t="s">
        <v>78</v>
      </c>
      <c r="C14" s="88"/>
      <c r="D14" s="87">
        <v>3</v>
      </c>
      <c r="E14" s="196" t="s">
        <v>103</v>
      </c>
      <c r="F14" s="87"/>
      <c r="G14" s="4"/>
      <c r="H14" s="95" t="s">
        <v>54</v>
      </c>
      <c r="I14" s="95" t="s">
        <v>146</v>
      </c>
      <c r="J14" s="96"/>
      <c r="K14" s="97">
        <v>1</v>
      </c>
      <c r="L14" s="205" t="s">
        <v>91</v>
      </c>
      <c r="M14" s="95"/>
    </row>
    <row r="15" spans="1:46" s="3" customFormat="1" ht="14.1" customHeight="1" x14ac:dyDescent="0.2">
      <c r="A15" s="86" t="s">
        <v>81</v>
      </c>
      <c r="B15" s="86" t="s">
        <v>79</v>
      </c>
      <c r="C15" s="86"/>
      <c r="D15" s="87">
        <v>3</v>
      </c>
      <c r="E15" s="196" t="s">
        <v>103</v>
      </c>
      <c r="F15" s="87"/>
      <c r="G15" s="4"/>
      <c r="H15" s="95" t="s">
        <v>137</v>
      </c>
      <c r="I15" s="95" t="s">
        <v>138</v>
      </c>
      <c r="J15" s="96"/>
      <c r="K15" s="97">
        <v>1</v>
      </c>
      <c r="L15" s="205" t="s">
        <v>91</v>
      </c>
      <c r="M15" s="95"/>
    </row>
    <row r="16" spans="1:46" s="3" customFormat="1" ht="14.1" customHeight="1" x14ac:dyDescent="0.2">
      <c r="A16" s="11"/>
      <c r="B16" s="6"/>
      <c r="C16" s="7"/>
      <c r="D16" s="8"/>
      <c r="E16" s="195"/>
      <c r="F16" s="6"/>
      <c r="G16" s="4"/>
      <c r="H16" s="95" t="s">
        <v>28</v>
      </c>
      <c r="I16" s="95" t="s">
        <v>85</v>
      </c>
      <c r="J16" s="96"/>
      <c r="K16" s="97">
        <v>2</v>
      </c>
      <c r="L16" s="205" t="s">
        <v>91</v>
      </c>
      <c r="M16" s="95"/>
    </row>
    <row r="17" spans="1:16" s="3" customFormat="1" ht="14.1" customHeight="1" x14ac:dyDescent="0.2">
      <c r="A17" s="5" t="s">
        <v>12</v>
      </c>
      <c r="B17" s="9" t="s">
        <v>75</v>
      </c>
      <c r="C17" s="6"/>
      <c r="D17" s="34">
        <v>6</v>
      </c>
      <c r="E17" s="198"/>
      <c r="F17" s="8"/>
      <c r="H17" s="95" t="s">
        <v>21</v>
      </c>
      <c r="I17" s="95" t="s">
        <v>55</v>
      </c>
      <c r="J17" s="96" t="s">
        <v>52</v>
      </c>
      <c r="K17" s="97">
        <v>4</v>
      </c>
      <c r="L17" s="205" t="s">
        <v>91</v>
      </c>
      <c r="M17" s="95"/>
    </row>
    <row r="18" spans="1:16" s="3" customFormat="1" ht="14.1" customHeight="1" x14ac:dyDescent="0.2">
      <c r="A18" s="89" t="s">
        <v>23</v>
      </c>
      <c r="B18" s="89" t="s">
        <v>61</v>
      </c>
      <c r="C18" s="89"/>
      <c r="D18" s="90">
        <v>3</v>
      </c>
      <c r="E18" s="199" t="s">
        <v>92</v>
      </c>
      <c r="F18" s="90"/>
      <c r="G18" s="4"/>
      <c r="H18" s="95" t="s">
        <v>24</v>
      </c>
      <c r="I18" s="95" t="s">
        <v>56</v>
      </c>
      <c r="J18" s="96" t="s">
        <v>21</v>
      </c>
      <c r="K18" s="97">
        <v>4</v>
      </c>
      <c r="L18" s="205" t="s">
        <v>92</v>
      </c>
      <c r="M18" s="95"/>
    </row>
    <row r="19" spans="1:16" s="3" customFormat="1" ht="14.1" customHeight="1" x14ac:dyDescent="0.2">
      <c r="A19" s="86" t="s">
        <v>71</v>
      </c>
      <c r="B19" s="89" t="s">
        <v>132</v>
      </c>
      <c r="C19" s="89"/>
      <c r="D19" s="90">
        <v>3</v>
      </c>
      <c r="E19" s="196" t="s">
        <v>103</v>
      </c>
      <c r="F19" s="90"/>
      <c r="G19" s="4"/>
      <c r="H19" s="95" t="s">
        <v>38</v>
      </c>
      <c r="I19" s="95" t="s">
        <v>135</v>
      </c>
      <c r="J19" s="96"/>
      <c r="K19" s="97">
        <v>2</v>
      </c>
      <c r="L19" s="205" t="s">
        <v>91</v>
      </c>
      <c r="M19" s="95"/>
    </row>
    <row r="20" spans="1:16" s="3" customFormat="1" ht="14.1" customHeight="1" x14ac:dyDescent="0.2">
      <c r="A20" s="11"/>
      <c r="B20" s="6"/>
      <c r="C20" s="7"/>
      <c r="D20" s="8"/>
      <c r="E20" s="195"/>
      <c r="F20" s="6"/>
      <c r="G20" s="4"/>
      <c r="H20" s="95" t="s">
        <v>37</v>
      </c>
      <c r="I20" s="95" t="s">
        <v>139</v>
      </c>
      <c r="J20" s="96" t="s">
        <v>93</v>
      </c>
      <c r="K20" s="97">
        <v>3</v>
      </c>
      <c r="L20" s="205" t="s">
        <v>92</v>
      </c>
      <c r="M20" s="95"/>
    </row>
    <row r="21" spans="1:16" s="3" customFormat="1" ht="14.1" customHeight="1" x14ac:dyDescent="0.2">
      <c r="A21" s="5" t="s">
        <v>13</v>
      </c>
      <c r="B21" s="9" t="s">
        <v>14</v>
      </c>
      <c r="C21" s="10"/>
      <c r="D21" s="34">
        <f>SUM(D22)</f>
        <v>3</v>
      </c>
      <c r="E21" s="195"/>
      <c r="F21" s="8"/>
      <c r="G21" s="4"/>
      <c r="H21" s="95" t="s">
        <v>57</v>
      </c>
      <c r="I21" s="95" t="s">
        <v>62</v>
      </c>
      <c r="J21" s="96" t="s">
        <v>93</v>
      </c>
      <c r="K21" s="97">
        <v>2</v>
      </c>
      <c r="L21" s="205" t="s">
        <v>91</v>
      </c>
      <c r="M21" s="95"/>
    </row>
    <row r="22" spans="1:16" s="3" customFormat="1" ht="14.1" customHeight="1" x14ac:dyDescent="0.2">
      <c r="A22" s="86" t="s">
        <v>20</v>
      </c>
      <c r="B22" s="86" t="s">
        <v>69</v>
      </c>
      <c r="C22" s="91" t="s">
        <v>74</v>
      </c>
      <c r="D22" s="87">
        <v>3</v>
      </c>
      <c r="E22" s="196" t="s">
        <v>103</v>
      </c>
      <c r="F22" s="87"/>
      <c r="G22" s="4"/>
      <c r="H22" s="95" t="s">
        <v>27</v>
      </c>
      <c r="I22" s="95" t="s">
        <v>140</v>
      </c>
      <c r="J22" s="96" t="s">
        <v>24</v>
      </c>
      <c r="K22" s="97">
        <v>5</v>
      </c>
      <c r="L22" s="205" t="s">
        <v>91</v>
      </c>
      <c r="M22" s="95"/>
    </row>
    <row r="23" spans="1:16" s="3" customFormat="1" ht="14.1" customHeight="1" x14ac:dyDescent="0.2">
      <c r="A23" s="6"/>
      <c r="B23" s="6"/>
      <c r="C23" s="7"/>
      <c r="D23" s="8"/>
      <c r="E23" s="195"/>
      <c r="F23" s="6"/>
      <c r="G23" s="4"/>
      <c r="H23" s="95" t="s">
        <v>35</v>
      </c>
      <c r="I23" s="95" t="s">
        <v>58</v>
      </c>
      <c r="J23" s="96" t="s">
        <v>27</v>
      </c>
      <c r="K23" s="97">
        <v>5</v>
      </c>
      <c r="L23" s="205" t="s">
        <v>92</v>
      </c>
      <c r="M23" s="95"/>
    </row>
    <row r="24" spans="1:16" s="3" customFormat="1" ht="14.1" customHeight="1" x14ac:dyDescent="0.2">
      <c r="A24" s="5" t="s">
        <v>15</v>
      </c>
      <c r="B24" s="9" t="s">
        <v>16</v>
      </c>
      <c r="C24" s="10"/>
      <c r="D24" s="35">
        <v>8</v>
      </c>
      <c r="E24" s="195"/>
      <c r="F24" s="8"/>
      <c r="G24" s="4"/>
      <c r="H24" s="95" t="s">
        <v>36</v>
      </c>
      <c r="I24" s="100" t="s">
        <v>26</v>
      </c>
      <c r="J24" s="96"/>
      <c r="K24" s="98">
        <v>1</v>
      </c>
      <c r="L24" s="205" t="s">
        <v>91</v>
      </c>
      <c r="M24" s="95"/>
      <c r="P24" s="1"/>
    </row>
    <row r="25" spans="1:16" s="3" customFormat="1" ht="14.1" customHeight="1" x14ac:dyDescent="0.2">
      <c r="A25" s="89" t="s">
        <v>82</v>
      </c>
      <c r="B25" s="89" t="s">
        <v>164</v>
      </c>
      <c r="C25" s="92" t="s">
        <v>80</v>
      </c>
      <c r="D25" s="93">
        <v>4</v>
      </c>
      <c r="E25" s="196" t="s">
        <v>103</v>
      </c>
      <c r="F25" s="87"/>
      <c r="G25" s="4"/>
      <c r="H25" s="95" t="s">
        <v>32</v>
      </c>
      <c r="I25" s="100" t="s">
        <v>141</v>
      </c>
      <c r="J25" s="96" t="s">
        <v>27</v>
      </c>
      <c r="K25" s="98">
        <v>2</v>
      </c>
      <c r="L25" s="205" t="s">
        <v>92</v>
      </c>
      <c r="M25" s="95"/>
    </row>
    <row r="26" spans="1:16" s="3" customFormat="1" ht="14.1" customHeight="1" x14ac:dyDescent="0.2">
      <c r="A26" s="94" t="s">
        <v>18</v>
      </c>
      <c r="B26" s="94" t="s">
        <v>70</v>
      </c>
      <c r="C26" s="91" t="s">
        <v>74</v>
      </c>
      <c r="D26" s="87">
        <v>4</v>
      </c>
      <c r="E26" s="196" t="s">
        <v>103</v>
      </c>
      <c r="F26" s="87"/>
      <c r="G26" s="4"/>
      <c r="H26" s="95" t="s">
        <v>126</v>
      </c>
      <c r="I26" s="100" t="s">
        <v>141</v>
      </c>
      <c r="J26" s="96" t="s">
        <v>35</v>
      </c>
      <c r="K26" s="98">
        <v>2</v>
      </c>
      <c r="L26" s="205" t="s">
        <v>91</v>
      </c>
      <c r="M26" s="95"/>
    </row>
    <row r="27" spans="1:16" s="3" customFormat="1" ht="14.1" customHeight="1" x14ac:dyDescent="0.2">
      <c r="E27" s="197"/>
      <c r="G27" s="4"/>
      <c r="H27" s="95" t="s">
        <v>122</v>
      </c>
      <c r="I27" s="100" t="s">
        <v>63</v>
      </c>
      <c r="J27" s="96" t="s">
        <v>37</v>
      </c>
      <c r="K27" s="98">
        <v>2</v>
      </c>
      <c r="L27" s="205" t="s">
        <v>92</v>
      </c>
      <c r="M27" s="95"/>
    </row>
    <row r="28" spans="1:16" s="3" customFormat="1" ht="14.1" customHeight="1" x14ac:dyDescent="0.2">
      <c r="A28" s="5" t="s">
        <v>149</v>
      </c>
      <c r="B28" s="171"/>
      <c r="C28" s="172"/>
      <c r="D28" s="34">
        <f>D29</f>
        <v>3</v>
      </c>
      <c r="E28" s="200"/>
      <c r="F28" s="173"/>
      <c r="G28" s="4"/>
      <c r="H28" s="95" t="s">
        <v>31</v>
      </c>
      <c r="I28" s="100" t="s">
        <v>59</v>
      </c>
      <c r="J28" s="96" t="s">
        <v>35</v>
      </c>
      <c r="K28" s="98">
        <v>5</v>
      </c>
      <c r="L28" s="205" t="s">
        <v>91</v>
      </c>
      <c r="M28" s="95"/>
    </row>
    <row r="29" spans="1:16" s="3" customFormat="1" ht="14.1" customHeight="1" x14ac:dyDescent="0.2">
      <c r="A29" s="174" t="s">
        <v>127</v>
      </c>
      <c r="B29" s="175" t="s">
        <v>128</v>
      </c>
      <c r="C29" s="175"/>
      <c r="D29" s="176">
        <v>3</v>
      </c>
      <c r="E29" s="201" t="s">
        <v>103</v>
      </c>
      <c r="F29" s="176"/>
      <c r="G29" s="4"/>
      <c r="H29" s="95" t="s">
        <v>39</v>
      </c>
      <c r="I29" s="100" t="s">
        <v>33</v>
      </c>
      <c r="J29" s="96" t="s">
        <v>31</v>
      </c>
      <c r="K29" s="98">
        <v>5</v>
      </c>
      <c r="L29" s="205" t="s">
        <v>92</v>
      </c>
      <c r="M29" s="95"/>
    </row>
    <row r="30" spans="1:16" s="3" customFormat="1" ht="14.1" customHeight="1" x14ac:dyDescent="0.2">
      <c r="G30" s="4"/>
      <c r="H30" s="99" t="s">
        <v>123</v>
      </c>
      <c r="I30" s="101" t="s">
        <v>124</v>
      </c>
      <c r="J30" s="96"/>
      <c r="K30" s="98">
        <v>6</v>
      </c>
      <c r="L30" s="205" t="s">
        <v>103</v>
      </c>
      <c r="M30" s="98"/>
    </row>
    <row r="31" spans="1:16" s="3" customFormat="1" ht="14.1" customHeight="1" x14ac:dyDescent="0.2">
      <c r="A31" s="146" t="s">
        <v>159</v>
      </c>
      <c r="B31" s="146"/>
      <c r="C31" s="7"/>
      <c r="D31" s="179">
        <f>SUM(D32)</f>
        <v>3</v>
      </c>
      <c r="E31" s="179"/>
      <c r="F31" s="12"/>
      <c r="G31" s="4"/>
      <c r="H31" s="95" t="s">
        <v>40</v>
      </c>
      <c r="I31" s="100" t="s">
        <v>34</v>
      </c>
      <c r="J31" s="96"/>
      <c r="K31" s="98">
        <v>3</v>
      </c>
      <c r="L31" s="205" t="s">
        <v>92</v>
      </c>
      <c r="M31" s="95"/>
    </row>
    <row r="32" spans="1:16" s="3" customFormat="1" ht="14.1" customHeight="1" x14ac:dyDescent="0.2">
      <c r="A32" s="181" t="s">
        <v>174</v>
      </c>
      <c r="B32" s="181"/>
      <c r="C32" s="181"/>
      <c r="D32" s="183">
        <v>3</v>
      </c>
      <c r="E32" s="182"/>
      <c r="F32" s="182"/>
      <c r="G32" s="4"/>
    </row>
    <row r="33" spans="1:20" s="3" customFormat="1" ht="14.1" customHeight="1" x14ac:dyDescent="0.2">
      <c r="A33" s="181"/>
      <c r="B33" s="181"/>
      <c r="C33" s="181"/>
      <c r="D33" s="183"/>
      <c r="E33" s="183"/>
      <c r="F33" s="183"/>
      <c r="G33" s="4"/>
      <c r="H33" s="5" t="s">
        <v>101</v>
      </c>
      <c r="I33" s="5"/>
      <c r="J33" s="28"/>
      <c r="K33" s="33">
        <f>SUM(K34:K38)</f>
        <v>16</v>
      </c>
      <c r="L33" s="12"/>
      <c r="M33" s="12"/>
    </row>
    <row r="34" spans="1:20" s="3" customFormat="1" ht="14.1" customHeight="1" x14ac:dyDescent="0.2">
      <c r="A34" s="181"/>
      <c r="B34" s="181"/>
      <c r="C34" s="181"/>
      <c r="D34" s="181"/>
      <c r="E34" s="181"/>
      <c r="F34" s="181"/>
      <c r="G34" s="4"/>
      <c r="H34" s="149" t="s">
        <v>158</v>
      </c>
      <c r="I34" s="150" t="s">
        <v>60</v>
      </c>
      <c r="J34" s="151" t="s">
        <v>157</v>
      </c>
      <c r="K34" s="152">
        <v>4</v>
      </c>
      <c r="L34" s="206" t="s">
        <v>103</v>
      </c>
      <c r="M34" s="149"/>
    </row>
    <row r="35" spans="1:20" s="3" customFormat="1" ht="14.1" customHeight="1" x14ac:dyDescent="0.2">
      <c r="G35" s="4"/>
      <c r="H35" s="149" t="s">
        <v>73</v>
      </c>
      <c r="I35" s="150" t="s">
        <v>72</v>
      </c>
      <c r="J35" s="151" t="s">
        <v>22</v>
      </c>
      <c r="K35" s="152">
        <v>3</v>
      </c>
      <c r="L35" s="206" t="s">
        <v>103</v>
      </c>
      <c r="M35" s="149"/>
    </row>
    <row r="36" spans="1:20" s="3" customFormat="1" ht="14.1" customHeight="1" x14ac:dyDescent="0.2">
      <c r="A36" s="180" t="s">
        <v>160</v>
      </c>
      <c r="B36" s="8"/>
      <c r="C36" s="8"/>
      <c r="D36" s="4"/>
      <c r="E36" s="8"/>
      <c r="F36" s="8"/>
      <c r="G36" s="4"/>
      <c r="H36" s="149" t="s">
        <v>125</v>
      </c>
      <c r="I36" s="149" t="s">
        <v>142</v>
      </c>
      <c r="J36" s="149"/>
      <c r="K36" s="152">
        <v>3</v>
      </c>
      <c r="L36" s="206" t="s">
        <v>103</v>
      </c>
      <c r="M36" s="149"/>
    </row>
    <row r="37" spans="1:20" s="3" customFormat="1" ht="14.1" customHeight="1" x14ac:dyDescent="0.2">
      <c r="A37" s="191" t="s">
        <v>163</v>
      </c>
      <c r="B37" s="192"/>
      <c r="C37" s="192"/>
      <c r="D37" s="192"/>
      <c r="E37" s="192"/>
      <c r="F37" s="193"/>
      <c r="G37" s="4"/>
      <c r="H37" s="149" t="s">
        <v>121</v>
      </c>
      <c r="I37" s="150" t="s">
        <v>120</v>
      </c>
      <c r="J37" s="151" t="s">
        <v>84</v>
      </c>
      <c r="K37" s="153">
        <v>3</v>
      </c>
      <c r="L37" s="206" t="s">
        <v>103</v>
      </c>
      <c r="M37" s="149"/>
    </row>
    <row r="38" spans="1:20" s="3" customFormat="1" ht="14.1" customHeight="1" x14ac:dyDescent="0.2">
      <c r="A38" s="254" t="s">
        <v>162</v>
      </c>
      <c r="B38" s="255"/>
      <c r="C38" s="255"/>
      <c r="D38" s="255"/>
      <c r="E38" s="255"/>
      <c r="F38" s="256"/>
      <c r="H38" s="149" t="s">
        <v>84</v>
      </c>
      <c r="I38" s="150" t="s">
        <v>133</v>
      </c>
      <c r="J38" s="215" t="s">
        <v>166</v>
      </c>
      <c r="K38" s="249">
        <v>3</v>
      </c>
      <c r="L38" s="206" t="s">
        <v>103</v>
      </c>
      <c r="M38" s="149"/>
    </row>
    <row r="39" spans="1:20" s="3" customFormat="1" ht="14.1" customHeight="1" x14ac:dyDescent="0.2">
      <c r="A39" s="185"/>
      <c r="B39" s="186"/>
      <c r="C39" s="186"/>
      <c r="D39" s="186"/>
      <c r="E39" s="186"/>
      <c r="F39" s="187"/>
      <c r="G39" s="4"/>
      <c r="H39" s="6"/>
      <c r="I39" s="16"/>
      <c r="J39" s="106" t="s">
        <v>76</v>
      </c>
      <c r="K39" s="250">
        <f>SUM(D6,D10,D13,D17,D21,D24,D28,D31,K6,K12,K33)</f>
        <v>120</v>
      </c>
      <c r="L39" s="15"/>
      <c r="M39" s="6"/>
    </row>
    <row r="40" spans="1:20" s="3" customFormat="1" ht="14.1" customHeight="1" x14ac:dyDescent="0.2">
      <c r="A40" s="185"/>
      <c r="B40" s="186"/>
      <c r="C40" s="186"/>
      <c r="D40" s="186"/>
      <c r="E40" s="186"/>
      <c r="F40" s="187"/>
      <c r="G40" s="4"/>
      <c r="H40" s="6"/>
      <c r="I40" s="16"/>
      <c r="J40" s="106"/>
      <c r="K40" s="28"/>
      <c r="L40" s="15"/>
      <c r="M40" s="6"/>
    </row>
    <row r="41" spans="1:20" ht="14.1" customHeight="1" x14ac:dyDescent="0.2">
      <c r="A41" s="188"/>
      <c r="B41" s="189"/>
      <c r="C41" s="189"/>
      <c r="D41" s="189"/>
      <c r="E41" s="189"/>
      <c r="F41" s="190"/>
      <c r="K41" s="1"/>
      <c r="L41" s="1"/>
      <c r="M41" s="1"/>
    </row>
    <row r="42" spans="1:20" ht="15" customHeight="1" x14ac:dyDescent="0.2">
      <c r="A42" s="157" t="s">
        <v>4</v>
      </c>
      <c r="B42" s="159" t="s">
        <v>144</v>
      </c>
      <c r="C42" s="247" t="s">
        <v>145</v>
      </c>
      <c r="D42" s="253" t="s">
        <v>161</v>
      </c>
      <c r="E42" s="253"/>
      <c r="F42" s="253"/>
      <c r="G42" s="253"/>
      <c r="H42" s="253"/>
      <c r="I42" s="253"/>
      <c r="J42" s="253"/>
      <c r="K42" s="253"/>
      <c r="L42" s="253"/>
      <c r="M42" s="253"/>
    </row>
    <row r="43" spans="1:20" ht="12" customHeight="1" x14ac:dyDescent="0.2">
      <c r="A43" s="158" t="s">
        <v>143</v>
      </c>
      <c r="B43" s="160" t="s">
        <v>5</v>
      </c>
      <c r="C43" s="184" t="s">
        <v>159</v>
      </c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O43" s="78"/>
      <c r="P43" s="78"/>
      <c r="Q43" s="78"/>
      <c r="R43" s="78"/>
      <c r="S43" s="78"/>
      <c r="T43" s="78"/>
    </row>
    <row r="44" spans="1:20" ht="18.75" customHeight="1" x14ac:dyDescent="0.2">
      <c r="A44" s="266" t="s">
        <v>113</v>
      </c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O44" s="78"/>
      <c r="P44" s="78"/>
      <c r="Q44" s="78"/>
      <c r="R44" s="78"/>
      <c r="S44" s="78"/>
      <c r="T44" s="78"/>
    </row>
    <row r="45" spans="1:20" s="25" customFormat="1" ht="60.75" customHeight="1" x14ac:dyDescent="0.3">
      <c r="B45" s="257"/>
      <c r="C45" s="257"/>
      <c r="D45" s="258" t="s">
        <v>118</v>
      </c>
      <c r="E45" s="258"/>
      <c r="F45" s="258"/>
      <c r="G45" s="258"/>
      <c r="H45" s="258"/>
      <c r="I45" s="258"/>
      <c r="J45" s="258"/>
      <c r="K45" s="258"/>
      <c r="L45" s="258"/>
      <c r="M45" s="258"/>
      <c r="N45" s="78"/>
      <c r="O45" s="78"/>
    </row>
    <row r="46" spans="1:20" s="25" customFormat="1" ht="17.100000000000001" customHeight="1" x14ac:dyDescent="0.2">
      <c r="A46" s="43" t="s">
        <v>0</v>
      </c>
      <c r="B46" s="264"/>
      <c r="C46" s="264"/>
      <c r="D46" s="259" t="s">
        <v>106</v>
      </c>
      <c r="E46" s="260"/>
      <c r="F46" s="260"/>
      <c r="G46" s="260"/>
      <c r="H46" s="44"/>
      <c r="I46" s="45" t="s">
        <v>107</v>
      </c>
      <c r="J46" s="265"/>
      <c r="K46" s="265"/>
      <c r="L46" s="265"/>
      <c r="M46" s="265"/>
      <c r="O46" s="79"/>
    </row>
    <row r="47" spans="1:20" s="47" customFormat="1" ht="17.100000000000001" customHeight="1" x14ac:dyDescent="0.2">
      <c r="A47" s="43" t="s">
        <v>108</v>
      </c>
      <c r="B47" s="251"/>
      <c r="C47" s="251"/>
      <c r="D47" s="261" t="s">
        <v>1</v>
      </c>
      <c r="E47" s="262"/>
      <c r="F47" s="262"/>
      <c r="G47" s="262"/>
      <c r="H47" s="46">
        <v>2.5</v>
      </c>
      <c r="I47" s="45" t="s">
        <v>109</v>
      </c>
      <c r="J47" s="263"/>
      <c r="K47" s="263"/>
      <c r="L47" s="263"/>
      <c r="M47" s="263"/>
    </row>
    <row r="48" spans="1:20" s="47" customFormat="1" ht="17.100000000000001" customHeight="1" x14ac:dyDescent="0.2">
      <c r="A48" s="43"/>
      <c r="B48" s="239"/>
      <c r="C48" s="239"/>
      <c r="D48" s="220"/>
      <c r="E48" s="221"/>
      <c r="F48" s="221"/>
      <c r="G48" s="221"/>
      <c r="H48" s="240"/>
      <c r="I48" s="45"/>
      <c r="J48" s="241"/>
      <c r="K48" s="241"/>
      <c r="L48" s="241"/>
      <c r="M48" s="241"/>
    </row>
    <row r="49" spans="1:14" s="245" customFormat="1" ht="18" customHeight="1" x14ac:dyDescent="0.25">
      <c r="A49" s="242" t="s">
        <v>44</v>
      </c>
      <c r="B49" s="66"/>
      <c r="C49" s="243" t="s">
        <v>105</v>
      </c>
      <c r="D49" s="244" t="s">
        <v>2</v>
      </c>
      <c r="E49" s="244" t="s">
        <v>3</v>
      </c>
      <c r="F49" s="244" t="s">
        <v>6</v>
      </c>
      <c r="G49" s="77"/>
      <c r="H49" s="242" t="s">
        <v>87</v>
      </c>
      <c r="I49" s="242"/>
      <c r="J49" s="243" t="s">
        <v>105</v>
      </c>
      <c r="K49" s="244" t="s">
        <v>2</v>
      </c>
      <c r="L49" s="244" t="s">
        <v>3</v>
      </c>
      <c r="M49" s="244" t="s">
        <v>6</v>
      </c>
    </row>
    <row r="50" spans="1:14" s="14" customFormat="1" ht="14.1" customHeight="1" x14ac:dyDescent="0.2">
      <c r="A50" s="170" t="s">
        <v>127</v>
      </c>
      <c r="B50" s="170" t="s">
        <v>128</v>
      </c>
      <c r="C50" s="109"/>
      <c r="D50" s="115">
        <v>3</v>
      </c>
      <c r="E50" s="208" t="s">
        <v>103</v>
      </c>
      <c r="F50" s="108"/>
      <c r="G50" s="15"/>
      <c r="H50" s="102" t="s">
        <v>64</v>
      </c>
      <c r="I50" s="102" t="s">
        <v>86</v>
      </c>
      <c r="J50" s="131"/>
      <c r="K50" s="116">
        <v>3</v>
      </c>
      <c r="L50" s="213" t="s">
        <v>92</v>
      </c>
      <c r="M50" s="115"/>
      <c r="N50" s="1"/>
    </row>
    <row r="51" spans="1:14" s="14" customFormat="1" ht="14.1" customHeight="1" x14ac:dyDescent="0.2">
      <c r="A51" s="100" t="s">
        <v>119</v>
      </c>
      <c r="B51" s="177" t="s">
        <v>168</v>
      </c>
      <c r="C51" s="107"/>
      <c r="D51" s="108">
        <v>3</v>
      </c>
      <c r="E51" s="209" t="s">
        <v>91</v>
      </c>
      <c r="F51" s="108"/>
      <c r="G51" s="15"/>
      <c r="H51" s="102" t="s">
        <v>52</v>
      </c>
      <c r="I51" s="219" t="s">
        <v>150</v>
      </c>
      <c r="J51" s="131"/>
      <c r="K51" s="116">
        <v>3</v>
      </c>
      <c r="L51" s="213" t="s">
        <v>103</v>
      </c>
      <c r="M51" s="115"/>
    </row>
    <row r="52" spans="1:14" s="14" customFormat="1" ht="14.1" customHeight="1" x14ac:dyDescent="0.2">
      <c r="A52" s="110" t="s">
        <v>94</v>
      </c>
      <c r="B52" s="110" t="s">
        <v>96</v>
      </c>
      <c r="C52" s="111"/>
      <c r="D52" s="112">
        <v>3</v>
      </c>
      <c r="E52" s="209" t="s">
        <v>103</v>
      </c>
      <c r="F52" s="108"/>
      <c r="G52" s="15"/>
      <c r="H52" s="110" t="s">
        <v>99</v>
      </c>
      <c r="I52" s="114" t="s">
        <v>147</v>
      </c>
      <c r="J52" s="113"/>
      <c r="K52" s="108">
        <v>3</v>
      </c>
      <c r="L52" s="214" t="s">
        <v>103</v>
      </c>
      <c r="M52" s="116"/>
    </row>
    <row r="53" spans="1:14" ht="14.1" customHeight="1" x14ac:dyDescent="0.2">
      <c r="A53" s="110" t="s">
        <v>83</v>
      </c>
      <c r="B53" s="104" t="s">
        <v>98</v>
      </c>
      <c r="C53" s="109"/>
      <c r="D53" s="108">
        <v>3</v>
      </c>
      <c r="E53" s="209" t="s">
        <v>103</v>
      </c>
      <c r="F53" s="116"/>
      <c r="G53" s="15"/>
      <c r="H53" s="110" t="s">
        <v>81</v>
      </c>
      <c r="I53" s="132" t="s">
        <v>79</v>
      </c>
      <c r="J53" s="111"/>
      <c r="K53" s="112">
        <v>3</v>
      </c>
      <c r="L53" s="131" t="s">
        <v>103</v>
      </c>
      <c r="M53" s="116"/>
      <c r="N53" s="14"/>
    </row>
    <row r="54" spans="1:14" ht="14.1" customHeight="1" x14ac:dyDescent="0.2">
      <c r="A54" s="110" t="s">
        <v>95</v>
      </c>
      <c r="B54" s="110" t="s">
        <v>97</v>
      </c>
      <c r="C54" s="113" t="s">
        <v>74</v>
      </c>
      <c r="D54" s="148">
        <v>3</v>
      </c>
      <c r="E54" s="209" t="s">
        <v>103</v>
      </c>
      <c r="F54" s="108"/>
      <c r="G54" s="15"/>
      <c r="H54" s="114" t="s">
        <v>81</v>
      </c>
      <c r="I54" s="114" t="s">
        <v>79</v>
      </c>
      <c r="J54" s="109"/>
      <c r="K54" s="147">
        <v>3</v>
      </c>
      <c r="L54" s="131" t="s">
        <v>103</v>
      </c>
      <c r="M54" s="108"/>
    </row>
    <row r="55" spans="1:14" ht="14.1" customHeight="1" x14ac:dyDescent="0.2">
      <c r="A55" s="16"/>
      <c r="B55" s="16"/>
      <c r="C55" s="17"/>
      <c r="D55" s="18">
        <f>SUM(D50:D54)</f>
        <v>15</v>
      </c>
      <c r="E55" s="15"/>
      <c r="F55" s="15"/>
      <c r="G55" s="15"/>
      <c r="H55" s="16"/>
      <c r="I55" s="16"/>
      <c r="J55" s="17"/>
      <c r="K55" s="18">
        <f>SUM(K50:K54)</f>
        <v>15</v>
      </c>
      <c r="L55" s="19"/>
      <c r="M55" s="19"/>
    </row>
    <row r="56" spans="1:14" ht="14.1" customHeight="1" x14ac:dyDescent="0.2">
      <c r="A56" s="117" t="s">
        <v>45</v>
      </c>
      <c r="B56" s="118"/>
      <c r="C56" s="26"/>
      <c r="D56" s="21"/>
      <c r="E56" s="207"/>
      <c r="F56" s="21"/>
      <c r="G56" s="15"/>
      <c r="H56" s="117" t="s">
        <v>46</v>
      </c>
      <c r="I56" s="118"/>
      <c r="J56" s="27"/>
      <c r="K56" s="21"/>
      <c r="L56" s="21"/>
      <c r="M56" s="15"/>
    </row>
    <row r="57" spans="1:14" ht="14.1" customHeight="1" x14ac:dyDescent="0.2">
      <c r="A57" s="95" t="s">
        <v>54</v>
      </c>
      <c r="B57" s="95" t="s">
        <v>146</v>
      </c>
      <c r="C57" s="119"/>
      <c r="D57" s="120">
        <v>1</v>
      </c>
      <c r="E57" s="131" t="s">
        <v>91</v>
      </c>
      <c r="F57" s="115"/>
      <c r="G57" s="21"/>
      <c r="H57" s="95" t="s">
        <v>24</v>
      </c>
      <c r="I57" s="95" t="s">
        <v>56</v>
      </c>
      <c r="J57" s="113" t="s">
        <v>21</v>
      </c>
      <c r="K57" s="120">
        <v>4</v>
      </c>
      <c r="L57" s="131" t="s">
        <v>92</v>
      </c>
      <c r="M57" s="18"/>
    </row>
    <row r="58" spans="1:14" ht="24" customHeight="1" x14ac:dyDescent="0.2">
      <c r="A58" s="95" t="s">
        <v>137</v>
      </c>
      <c r="B58" s="95" t="s">
        <v>138</v>
      </c>
      <c r="C58" s="119"/>
      <c r="D58" s="120">
        <v>1</v>
      </c>
      <c r="E58" s="131" t="s">
        <v>91</v>
      </c>
      <c r="F58" s="115"/>
      <c r="G58" s="15"/>
      <c r="H58" s="223" t="s">
        <v>170</v>
      </c>
      <c r="I58" s="217" t="s">
        <v>171</v>
      </c>
      <c r="J58" s="218" t="s">
        <v>167</v>
      </c>
      <c r="K58" s="56">
        <v>3</v>
      </c>
      <c r="L58" s="213" t="s">
        <v>103</v>
      </c>
      <c r="M58" s="56"/>
    </row>
    <row r="59" spans="1:14" ht="14.1" customHeight="1" x14ac:dyDescent="0.2">
      <c r="A59" s="95" t="s">
        <v>21</v>
      </c>
      <c r="B59" s="95" t="s">
        <v>55</v>
      </c>
      <c r="C59" s="113" t="s">
        <v>52</v>
      </c>
      <c r="D59" s="108">
        <v>4</v>
      </c>
      <c r="E59" s="131" t="s">
        <v>91</v>
      </c>
      <c r="F59" s="115"/>
      <c r="G59" s="15"/>
      <c r="H59" s="181" t="s">
        <v>174</v>
      </c>
      <c r="I59" s="181"/>
      <c r="J59" s="181"/>
      <c r="K59" s="183">
        <v>3</v>
      </c>
      <c r="L59" s="182"/>
      <c r="M59" s="182"/>
    </row>
    <row r="60" spans="1:14" ht="14.1" customHeight="1" x14ac:dyDescent="0.2">
      <c r="A60" s="110" t="s">
        <v>94</v>
      </c>
      <c r="B60" s="110" t="s">
        <v>165</v>
      </c>
      <c r="C60" s="121" t="s">
        <v>17</v>
      </c>
      <c r="D60" s="108">
        <v>3</v>
      </c>
      <c r="E60" s="213" t="s">
        <v>103</v>
      </c>
      <c r="F60" s="108"/>
      <c r="G60" s="15"/>
      <c r="H60" s="154" t="s">
        <v>83</v>
      </c>
      <c r="I60" s="155" t="s">
        <v>100</v>
      </c>
      <c r="J60" s="119"/>
      <c r="K60" s="178">
        <v>3</v>
      </c>
      <c r="L60" s="131" t="s">
        <v>92</v>
      </c>
      <c r="M60" s="115"/>
    </row>
    <row r="61" spans="1:14" ht="14.1" customHeight="1" x14ac:dyDescent="0.2">
      <c r="A61" s="110" t="s">
        <v>82</v>
      </c>
      <c r="B61" s="110" t="s">
        <v>148</v>
      </c>
      <c r="C61" s="121"/>
      <c r="D61" s="148">
        <v>4</v>
      </c>
      <c r="E61" s="131" t="s">
        <v>103</v>
      </c>
      <c r="F61" s="115"/>
      <c r="G61" s="15"/>
      <c r="H61" s="110" t="s">
        <v>82</v>
      </c>
      <c r="I61" s="110" t="s">
        <v>152</v>
      </c>
      <c r="J61" s="121"/>
      <c r="K61" s="148">
        <v>3</v>
      </c>
      <c r="L61" s="213" t="s">
        <v>103</v>
      </c>
      <c r="M61" s="115"/>
    </row>
    <row r="62" spans="1:14" ht="14.1" customHeight="1" x14ac:dyDescent="0.2">
      <c r="A62" s="16"/>
      <c r="B62" s="16"/>
      <c r="C62" s="20"/>
      <c r="D62" s="18">
        <f>SUM(D57:D61)</f>
        <v>13</v>
      </c>
      <c r="E62" s="15"/>
      <c r="F62" s="15"/>
      <c r="G62" s="15"/>
      <c r="K62" s="216">
        <f>SUM(K57:K61)</f>
        <v>16</v>
      </c>
    </row>
    <row r="63" spans="1:14" ht="14.1" customHeight="1" x14ac:dyDescent="0.2">
      <c r="A63" s="117" t="s">
        <v>47</v>
      </c>
      <c r="B63" s="118"/>
      <c r="C63" s="28"/>
      <c r="D63" s="21"/>
      <c r="E63" s="207"/>
      <c r="F63" s="29"/>
      <c r="G63" s="15"/>
      <c r="H63" s="117" t="s">
        <v>48</v>
      </c>
      <c r="I63" s="118"/>
      <c r="J63" s="30"/>
      <c r="K63" s="30"/>
      <c r="L63" s="30"/>
      <c r="M63" s="16"/>
    </row>
    <row r="64" spans="1:14" ht="14.1" customHeight="1" x14ac:dyDescent="0.2">
      <c r="A64" s="100" t="s">
        <v>28</v>
      </c>
      <c r="B64" s="122" t="s">
        <v>25</v>
      </c>
      <c r="C64" s="123"/>
      <c r="D64" s="115">
        <v>2</v>
      </c>
      <c r="E64" s="131" t="s">
        <v>91</v>
      </c>
      <c r="F64" s="108"/>
      <c r="G64" s="16"/>
      <c r="H64" s="95" t="s">
        <v>38</v>
      </c>
      <c r="I64" s="100" t="s">
        <v>135</v>
      </c>
      <c r="J64" s="130" t="s">
        <v>27</v>
      </c>
      <c r="K64" s="108">
        <v>2</v>
      </c>
      <c r="L64" s="131" t="s">
        <v>92</v>
      </c>
      <c r="M64" s="124"/>
    </row>
    <row r="65" spans="1:13" ht="14.1" customHeight="1" x14ac:dyDescent="0.2">
      <c r="A65" s="95" t="s">
        <v>27</v>
      </c>
      <c r="B65" s="99" t="s">
        <v>169</v>
      </c>
      <c r="C65" s="125" t="s">
        <v>24</v>
      </c>
      <c r="D65" s="115">
        <v>5</v>
      </c>
      <c r="E65" s="131" t="s">
        <v>91</v>
      </c>
      <c r="F65" s="126"/>
      <c r="G65" s="21"/>
      <c r="H65" s="122" t="s">
        <v>37</v>
      </c>
      <c r="I65" s="122" t="s">
        <v>139</v>
      </c>
      <c r="J65" s="109" t="s">
        <v>93</v>
      </c>
      <c r="K65" s="115">
        <v>3</v>
      </c>
      <c r="L65" s="131" t="s">
        <v>92</v>
      </c>
      <c r="M65" s="124"/>
    </row>
    <row r="66" spans="1:13" ht="14.1" customHeight="1" x14ac:dyDescent="0.2">
      <c r="A66" s="99" t="s">
        <v>123</v>
      </c>
      <c r="B66" s="101" t="s">
        <v>124</v>
      </c>
      <c r="D66" s="108">
        <v>2</v>
      </c>
      <c r="E66" s="131" t="s">
        <v>103</v>
      </c>
      <c r="F66" s="108"/>
      <c r="G66" s="15"/>
      <c r="H66" s="95" t="s">
        <v>35</v>
      </c>
      <c r="I66" s="100" t="s">
        <v>29</v>
      </c>
      <c r="J66" s="125" t="s">
        <v>27</v>
      </c>
      <c r="K66" s="108">
        <v>5</v>
      </c>
      <c r="L66" s="213" t="s">
        <v>92</v>
      </c>
      <c r="M66" s="133"/>
    </row>
    <row r="67" spans="1:13" ht="14.1" customHeight="1" x14ac:dyDescent="0.2">
      <c r="A67" s="149" t="s">
        <v>158</v>
      </c>
      <c r="B67" s="150" t="s">
        <v>90</v>
      </c>
      <c r="C67" s="113" t="s">
        <v>157</v>
      </c>
      <c r="D67" s="178">
        <v>4</v>
      </c>
      <c r="E67" s="131" t="s">
        <v>103</v>
      </c>
      <c r="F67" s="116"/>
      <c r="G67" s="15"/>
      <c r="H67" s="149" t="s">
        <v>73</v>
      </c>
      <c r="I67" s="150" t="s">
        <v>72</v>
      </c>
      <c r="J67" s="125" t="s">
        <v>22</v>
      </c>
      <c r="K67" s="108">
        <v>3</v>
      </c>
      <c r="L67" s="131" t="s">
        <v>103</v>
      </c>
      <c r="M67" s="108"/>
    </row>
    <row r="68" spans="1:13" ht="14.1" customHeight="1" x14ac:dyDescent="0.2">
      <c r="D68" s="18">
        <f>SUM(D64:D67)</f>
        <v>13</v>
      </c>
      <c r="G68" s="15"/>
      <c r="H68" s="149" t="s">
        <v>84</v>
      </c>
      <c r="I68" s="150" t="s">
        <v>134</v>
      </c>
      <c r="J68" s="125" t="s">
        <v>166</v>
      </c>
      <c r="K68" s="15">
        <v>3</v>
      </c>
      <c r="L68" s="131" t="s">
        <v>103</v>
      </c>
      <c r="M68" s="124"/>
    </row>
    <row r="69" spans="1:13" ht="14.1" customHeight="1" x14ac:dyDescent="0.2">
      <c r="G69" s="15"/>
      <c r="H69" s="16"/>
      <c r="I69" s="16"/>
      <c r="J69" s="17"/>
      <c r="K69" s="18">
        <f>SUM(K64:K68)</f>
        <v>16</v>
      </c>
      <c r="L69" s="15"/>
      <c r="M69" s="31"/>
    </row>
    <row r="70" spans="1:13" ht="14.1" customHeight="1" x14ac:dyDescent="0.2">
      <c r="A70" s="117" t="s">
        <v>50</v>
      </c>
      <c r="B70" s="118"/>
      <c r="C70" s="16"/>
      <c r="D70" s="16"/>
      <c r="E70" s="16"/>
      <c r="F70" s="16"/>
      <c r="G70" s="15"/>
      <c r="H70" s="117" t="s">
        <v>49</v>
      </c>
      <c r="I70" s="118"/>
      <c r="J70" s="28"/>
      <c r="K70" s="21"/>
      <c r="L70" s="27"/>
      <c r="M70" s="16"/>
    </row>
    <row r="71" spans="1:13" ht="14.1" customHeight="1" x14ac:dyDescent="0.2">
      <c r="A71" s="100" t="s">
        <v>57</v>
      </c>
      <c r="B71" s="129" t="s">
        <v>62</v>
      </c>
      <c r="C71" s="130" t="s">
        <v>93</v>
      </c>
      <c r="D71" s="108">
        <v>2</v>
      </c>
      <c r="E71" s="210" t="s">
        <v>91</v>
      </c>
      <c r="F71" s="127"/>
      <c r="G71" s="15"/>
      <c r="H71" s="122" t="s">
        <v>36</v>
      </c>
      <c r="I71" s="99" t="s">
        <v>26</v>
      </c>
      <c r="J71" s="109"/>
      <c r="K71" s="115">
        <v>1</v>
      </c>
      <c r="L71" s="213" t="s">
        <v>92</v>
      </c>
      <c r="M71" s="126"/>
    </row>
    <row r="72" spans="1:13" ht="14.1" customHeight="1" x14ac:dyDescent="0.2">
      <c r="A72" s="100" t="s">
        <v>32</v>
      </c>
      <c r="B72" s="129" t="s">
        <v>129</v>
      </c>
      <c r="C72" s="130" t="s">
        <v>27</v>
      </c>
      <c r="D72" s="108">
        <v>2</v>
      </c>
      <c r="E72" s="211" t="s">
        <v>91</v>
      </c>
      <c r="F72" s="108"/>
      <c r="G72" s="16"/>
      <c r="H72" s="95" t="s">
        <v>122</v>
      </c>
      <c r="I72" s="129" t="s">
        <v>63</v>
      </c>
      <c r="J72" s="130" t="s">
        <v>37</v>
      </c>
      <c r="K72" s="108">
        <v>2</v>
      </c>
      <c r="L72" s="131" t="s">
        <v>92</v>
      </c>
      <c r="M72" s="56"/>
    </row>
    <row r="73" spans="1:13" ht="14.1" customHeight="1" x14ac:dyDescent="0.2">
      <c r="A73" s="95" t="s">
        <v>126</v>
      </c>
      <c r="B73" s="100" t="s">
        <v>130</v>
      </c>
      <c r="C73" s="130" t="s">
        <v>35</v>
      </c>
      <c r="D73" s="115">
        <v>2</v>
      </c>
      <c r="E73" s="212" t="s">
        <v>91</v>
      </c>
      <c r="F73" s="126"/>
      <c r="G73" s="16"/>
      <c r="H73" s="122" t="s">
        <v>39</v>
      </c>
      <c r="I73" s="122" t="s">
        <v>33</v>
      </c>
      <c r="J73" s="125" t="s">
        <v>31</v>
      </c>
      <c r="K73" s="108">
        <v>5</v>
      </c>
      <c r="L73" s="213" t="s">
        <v>92</v>
      </c>
      <c r="M73" s="133"/>
    </row>
    <row r="74" spans="1:13" ht="14.1" customHeight="1" x14ac:dyDescent="0.2">
      <c r="A74" s="95" t="s">
        <v>31</v>
      </c>
      <c r="B74" s="128" t="s">
        <v>30</v>
      </c>
      <c r="C74" s="125" t="s">
        <v>35</v>
      </c>
      <c r="D74" s="115">
        <v>5</v>
      </c>
      <c r="E74" s="212" t="s">
        <v>91</v>
      </c>
      <c r="F74" s="126"/>
      <c r="G74" s="15"/>
      <c r="H74" s="122" t="s">
        <v>123</v>
      </c>
      <c r="I74" s="99" t="s">
        <v>124</v>
      </c>
      <c r="J74" s="109"/>
      <c r="K74" s="115">
        <v>2</v>
      </c>
      <c r="L74" s="213" t="s">
        <v>103</v>
      </c>
      <c r="M74" s="115"/>
    </row>
    <row r="75" spans="1:13" ht="14.1" customHeight="1" x14ac:dyDescent="0.2">
      <c r="A75" s="100" t="s">
        <v>123</v>
      </c>
      <c r="B75" s="128" t="s">
        <v>124</v>
      </c>
      <c r="C75" s="109"/>
      <c r="D75" s="124">
        <v>2</v>
      </c>
      <c r="E75" s="211" t="s">
        <v>103</v>
      </c>
      <c r="F75" s="124"/>
      <c r="G75" s="15"/>
      <c r="H75" s="122" t="s">
        <v>40</v>
      </c>
      <c r="I75" s="122" t="s">
        <v>34</v>
      </c>
      <c r="J75" s="109"/>
      <c r="K75" s="115">
        <v>3</v>
      </c>
      <c r="L75" s="131" t="s">
        <v>92</v>
      </c>
      <c r="M75" s="126"/>
    </row>
    <row r="76" spans="1:13" ht="14.1" customHeight="1" x14ac:dyDescent="0.2">
      <c r="A76" s="149" t="s">
        <v>121</v>
      </c>
      <c r="B76" s="150" t="s">
        <v>120</v>
      </c>
      <c r="C76" s="125" t="s">
        <v>51</v>
      </c>
      <c r="D76" s="147">
        <v>3</v>
      </c>
      <c r="E76" s="211" t="s">
        <v>103</v>
      </c>
      <c r="F76" s="108"/>
      <c r="G76" s="15"/>
      <c r="H76" s="149" t="s">
        <v>125</v>
      </c>
      <c r="I76" s="150" t="s">
        <v>131</v>
      </c>
      <c r="J76" s="41"/>
      <c r="K76" s="156">
        <v>3</v>
      </c>
      <c r="L76" s="131" t="s">
        <v>103</v>
      </c>
      <c r="M76" s="108"/>
    </row>
    <row r="77" spans="1:13" ht="14.1" customHeight="1" x14ac:dyDescent="0.2">
      <c r="C77" s="1"/>
      <c r="D77" s="18">
        <f>SUM(D71:D76)</f>
        <v>16</v>
      </c>
      <c r="E77" s="22"/>
      <c r="F77" s="22"/>
      <c r="G77" s="15"/>
      <c r="K77" s="216">
        <f>SUM(K71:K76)</f>
        <v>16</v>
      </c>
      <c r="L77" s="1"/>
      <c r="M77" s="1"/>
    </row>
    <row r="78" spans="1:13" ht="14.1" customHeight="1" x14ac:dyDescent="0.2">
      <c r="B78" s="157" t="s">
        <v>4</v>
      </c>
      <c r="C78" s="1"/>
      <c r="D78" s="33"/>
      <c r="E78" s="22"/>
      <c r="F78" s="22"/>
      <c r="G78" s="15"/>
      <c r="J78" s="106" t="s">
        <v>76</v>
      </c>
      <c r="K78" s="248">
        <f>SUM(D55+K55+D62+K62+D68+K69+D77+K77)</f>
        <v>120</v>
      </c>
      <c r="L78" s="1"/>
      <c r="M78" s="1"/>
    </row>
    <row r="79" spans="1:13" ht="14.1" customHeight="1" x14ac:dyDescent="0.2">
      <c r="B79" s="158" t="s">
        <v>143</v>
      </c>
      <c r="C79" s="1"/>
      <c r="D79" s="1"/>
      <c r="E79" s="1"/>
      <c r="F79" s="1"/>
      <c r="G79" s="15"/>
      <c r="K79" s="1"/>
      <c r="L79" s="1"/>
      <c r="M79" s="1"/>
    </row>
    <row r="80" spans="1:13" ht="15" customHeight="1" x14ac:dyDescent="0.2">
      <c r="B80" s="159" t="s">
        <v>144</v>
      </c>
      <c r="C80" s="247" t="s">
        <v>145</v>
      </c>
      <c r="D80" s="253" t="s">
        <v>161</v>
      </c>
      <c r="E80" s="253"/>
      <c r="F80" s="253"/>
      <c r="G80" s="253"/>
      <c r="H80" s="253"/>
      <c r="I80" s="253"/>
      <c r="J80" s="253"/>
      <c r="K80" s="253"/>
      <c r="L80" s="253"/>
      <c r="M80" s="253"/>
    </row>
    <row r="81" spans="1:20" ht="15" customHeight="1" x14ac:dyDescent="0.2">
      <c r="B81" s="160" t="s">
        <v>5</v>
      </c>
      <c r="C81" s="184" t="s">
        <v>159</v>
      </c>
      <c r="D81" s="253"/>
      <c r="E81" s="253"/>
      <c r="F81" s="253"/>
      <c r="G81" s="253"/>
      <c r="H81" s="253"/>
      <c r="I81" s="253"/>
      <c r="J81" s="253"/>
      <c r="K81" s="253"/>
      <c r="L81" s="253"/>
      <c r="M81" s="253"/>
    </row>
    <row r="82" spans="1:20" s="194" customFormat="1" ht="9.75" customHeight="1" x14ac:dyDescent="0.2">
      <c r="A82" s="1"/>
      <c r="B82" s="1"/>
      <c r="C82" s="1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1"/>
      <c r="O82" s="1"/>
    </row>
    <row r="83" spans="1:20" ht="23.25" customHeight="1" x14ac:dyDescent="0.2">
      <c r="A83" s="252" t="s">
        <v>117</v>
      </c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161"/>
      <c r="N83" s="161"/>
      <c r="O83" s="161"/>
      <c r="P83" s="161"/>
      <c r="Q83" s="161"/>
      <c r="R83" s="161"/>
      <c r="S83" s="161"/>
      <c r="T83" s="161"/>
    </row>
  </sheetData>
  <sortState ref="H69:K74">
    <sortCondition ref="H69:H74"/>
  </sortState>
  <mergeCells count="21">
    <mergeCell ref="B1:C1"/>
    <mergeCell ref="D1:M1"/>
    <mergeCell ref="D2:G2"/>
    <mergeCell ref="B47:C47"/>
    <mergeCell ref="D47:G47"/>
    <mergeCell ref="J47:M47"/>
    <mergeCell ref="B46:C46"/>
    <mergeCell ref="D46:G46"/>
    <mergeCell ref="J46:M46"/>
    <mergeCell ref="B45:C45"/>
    <mergeCell ref="D45:M45"/>
    <mergeCell ref="A44:M44"/>
    <mergeCell ref="J2:M2"/>
    <mergeCell ref="J3:M3"/>
    <mergeCell ref="D3:G3"/>
    <mergeCell ref="B2:C2"/>
    <mergeCell ref="B3:C3"/>
    <mergeCell ref="A83:L83"/>
    <mergeCell ref="D42:M43"/>
    <mergeCell ref="A38:F38"/>
    <mergeCell ref="D80:M81"/>
  </mergeCells>
  <phoneticPr fontId="4" type="noConversion"/>
  <conditionalFormatting sqref="F51">
    <cfRule type="cellIs" dxfId="50" priority="97" operator="between">
      <formula>"D"</formula>
      <formula>"F"</formula>
    </cfRule>
  </conditionalFormatting>
  <conditionalFormatting sqref="F65 M60 F33">
    <cfRule type="cellIs" dxfId="49" priority="149" operator="between">
      <formula>"F"</formula>
      <formula>"F"</formula>
    </cfRule>
  </conditionalFormatting>
  <conditionalFormatting sqref="M57">
    <cfRule type="cellIs" dxfId="48" priority="148" operator="between">
      <formula>"D"</formula>
      <formula>"F"</formula>
    </cfRule>
  </conditionalFormatting>
  <conditionalFormatting sqref="M52">
    <cfRule type="cellIs" dxfId="47" priority="147" operator="between">
      <formula>"D"</formula>
      <formula>"F"</formula>
    </cfRule>
  </conditionalFormatting>
  <conditionalFormatting sqref="F57">
    <cfRule type="cellIs" dxfId="46" priority="146" operator="between">
      <formula>"D"</formula>
      <formula>"F"</formula>
    </cfRule>
  </conditionalFormatting>
  <conditionalFormatting sqref="F22">
    <cfRule type="cellIs" dxfId="45" priority="133" operator="between">
      <formula>"D"</formula>
      <formula>"F"</formula>
    </cfRule>
  </conditionalFormatting>
  <conditionalFormatting sqref="F76">
    <cfRule type="cellIs" dxfId="44" priority="145" operator="between">
      <formula>"F"</formula>
      <formula>"F"</formula>
    </cfRule>
  </conditionalFormatting>
  <conditionalFormatting sqref="M60">
    <cfRule type="cellIs" dxfId="43" priority="144" operator="between">
      <formula>"F"</formula>
      <formula>"F"</formula>
    </cfRule>
  </conditionalFormatting>
  <conditionalFormatting sqref="F26">
    <cfRule type="cellIs" dxfId="42" priority="131" operator="between">
      <formula>"F"</formula>
      <formula>"F"</formula>
    </cfRule>
  </conditionalFormatting>
  <conditionalFormatting sqref="F52">
    <cfRule type="cellIs" dxfId="41" priority="135" operator="between">
      <formula>"F"</formula>
      <formula>"F"</formula>
    </cfRule>
  </conditionalFormatting>
  <conditionalFormatting sqref="F73">
    <cfRule type="cellIs" dxfId="40" priority="138" operator="between">
      <formula>"F"</formula>
      <formula>"F"</formula>
    </cfRule>
  </conditionalFormatting>
  <conditionalFormatting sqref="F66">
    <cfRule type="cellIs" dxfId="39" priority="127" operator="between">
      <formula>"D"</formula>
      <formula>"F"</formula>
    </cfRule>
  </conditionalFormatting>
  <conditionalFormatting sqref="F11">
    <cfRule type="cellIs" dxfId="38" priority="128" operator="between">
      <formula>"F"</formula>
      <formula>"F"</formula>
    </cfRule>
  </conditionalFormatting>
  <conditionalFormatting sqref="M54">
    <cfRule type="cellIs" dxfId="37" priority="96" operator="between">
      <formula>"F"</formula>
      <formula>"F"</formula>
    </cfRule>
  </conditionalFormatting>
  <conditionalFormatting sqref="F14:F15">
    <cfRule type="cellIs" dxfId="36" priority="94" operator="between">
      <formula>"F"</formula>
      <formula>"F"</formula>
    </cfRule>
  </conditionalFormatting>
  <conditionalFormatting sqref="F64">
    <cfRule type="cellIs" dxfId="35" priority="90" operator="between">
      <formula>"F"</formula>
      <formula>"F"</formula>
    </cfRule>
  </conditionalFormatting>
  <conditionalFormatting sqref="F75">
    <cfRule type="cellIs" dxfId="34" priority="88" operator="between">
      <formula>"D"</formula>
      <formula>"F"</formula>
    </cfRule>
  </conditionalFormatting>
  <conditionalFormatting sqref="M68">
    <cfRule type="cellIs" dxfId="33" priority="74" operator="between">
      <formula>"F"</formula>
      <formula>"F"</formula>
    </cfRule>
  </conditionalFormatting>
  <conditionalFormatting sqref="M76">
    <cfRule type="cellIs" dxfId="32" priority="73" operator="between">
      <formula>"F"</formula>
      <formula>"F"</formula>
    </cfRule>
  </conditionalFormatting>
  <conditionalFormatting sqref="M75">
    <cfRule type="cellIs" dxfId="31" priority="72" operator="between">
      <formula>"D"</formula>
      <formula>"F"</formula>
    </cfRule>
  </conditionalFormatting>
  <conditionalFormatting sqref="M73">
    <cfRule type="cellIs" dxfId="30" priority="71" operator="between">
      <formula>"F"</formula>
      <formula>"F"</formula>
    </cfRule>
  </conditionalFormatting>
  <conditionalFormatting sqref="M69">
    <cfRule type="cellIs" dxfId="29" priority="69" operator="between">
      <formula>"F"</formula>
      <formula>"F"</formula>
    </cfRule>
  </conditionalFormatting>
  <conditionalFormatting sqref="F54">
    <cfRule type="cellIs" dxfId="28" priority="66" operator="between">
      <formula>"F"</formula>
      <formula>"F"</formula>
    </cfRule>
  </conditionalFormatting>
  <conditionalFormatting sqref="M67">
    <cfRule type="cellIs" dxfId="27" priority="64" operator="between">
      <formula>"D"</formula>
      <formula>"F"</formula>
    </cfRule>
  </conditionalFormatting>
  <conditionalFormatting sqref="F72">
    <cfRule type="cellIs" dxfId="26" priority="63" operator="between">
      <formula>"F"</formula>
      <formula>"F"</formula>
    </cfRule>
  </conditionalFormatting>
  <conditionalFormatting sqref="M65">
    <cfRule type="cellIs" dxfId="25" priority="62" operator="between">
      <formula>"D"</formula>
      <formula>"F"</formula>
    </cfRule>
  </conditionalFormatting>
  <conditionalFormatting sqref="M66">
    <cfRule type="cellIs" dxfId="24" priority="61" operator="between">
      <formula>"F"</formula>
      <formula>"F"</formula>
    </cfRule>
  </conditionalFormatting>
  <conditionalFormatting sqref="F25">
    <cfRule type="cellIs" dxfId="23" priority="60" operator="between">
      <formula>"F"</formula>
      <formula>"F"</formula>
    </cfRule>
  </conditionalFormatting>
  <conditionalFormatting sqref="F71">
    <cfRule type="cellIs" dxfId="22" priority="42" operator="between">
      <formula>"F"</formula>
      <formula>"F"</formula>
    </cfRule>
  </conditionalFormatting>
  <conditionalFormatting sqref="F53">
    <cfRule type="cellIs" dxfId="21" priority="37" operator="between">
      <formula>"F"</formula>
      <formula>"F"</formula>
    </cfRule>
  </conditionalFormatting>
  <conditionalFormatting sqref="F67">
    <cfRule type="cellIs" dxfId="20" priority="35" operator="between">
      <formula>"F"</formula>
      <formula>"F"</formula>
    </cfRule>
  </conditionalFormatting>
  <conditionalFormatting sqref="M71">
    <cfRule type="cellIs" dxfId="19" priority="33" operator="between">
      <formula>"F"</formula>
      <formula>"F"</formula>
    </cfRule>
  </conditionalFormatting>
  <conditionalFormatting sqref="F74">
    <cfRule type="cellIs" dxfId="18" priority="32" operator="between">
      <formula>"F"</formula>
      <formula>"F"</formula>
    </cfRule>
  </conditionalFormatting>
  <conditionalFormatting sqref="M75">
    <cfRule type="cellIs" dxfId="17" priority="9" operator="between">
      <formula>"F"</formula>
      <formula>"F"</formula>
    </cfRule>
  </conditionalFormatting>
  <conditionalFormatting sqref="M76">
    <cfRule type="cellIs" dxfId="16" priority="8" operator="between">
      <formula>"D"</formula>
      <formula>"F"</formula>
    </cfRule>
  </conditionalFormatting>
  <conditionalFormatting sqref="M72">
    <cfRule type="cellIs" dxfId="15" priority="5" operator="between">
      <formula>"F"</formula>
      <formula>"F"</formula>
    </cfRule>
  </conditionalFormatting>
  <conditionalFormatting sqref="F60">
    <cfRule type="cellIs" dxfId="0" priority="1" operator="between">
      <formula>"F"</formula>
      <formula>"F"</formula>
    </cfRule>
  </conditionalFormatting>
  <hyperlinks>
    <hyperlink ref="A38" r:id="rId1"/>
  </hyperlinks>
  <printOptions horizontalCentered="1"/>
  <pageMargins left="0.1" right="0.1" top="0.2" bottom="0.2" header="0" footer="0"/>
  <pageSetup scale="72" fitToHeight="0" orientation="landscape" horizontalDpi="1200" verticalDpi="1200" r:id="rId2"/>
  <rowBreaks count="1" manualBreakCount="1">
    <brk id="44" max="12" man="1"/>
  </rowBreaks>
  <ignoredErrors>
    <ignoredError sqref="K33" formulaRange="1"/>
  </ignoredError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Normal="100" workbookViewId="0">
      <selection activeCell="C2" sqref="C2"/>
    </sheetView>
  </sheetViews>
  <sheetFormatPr defaultColWidth="11" defaultRowHeight="18" customHeight="1" x14ac:dyDescent="0.2"/>
  <cols>
    <col min="1" max="1" width="11.125" style="2" customWidth="1"/>
    <col min="2" max="2" width="33.625" style="2" customWidth="1"/>
    <col min="3" max="3" width="13.375" style="2" customWidth="1"/>
    <col min="4" max="4" width="6.375" style="36" customWidth="1"/>
    <col min="5" max="5" width="8.125" style="36" customWidth="1"/>
    <col min="6" max="16384" width="11" style="2"/>
  </cols>
  <sheetData>
    <row r="1" spans="1:5" ht="18" customHeight="1" x14ac:dyDescent="0.3">
      <c r="A1" s="267" t="s">
        <v>42</v>
      </c>
      <c r="B1" s="267"/>
      <c r="C1" s="267"/>
    </row>
    <row r="2" spans="1:5" ht="18" customHeight="1" x14ac:dyDescent="0.2">
      <c r="A2" s="37" t="s">
        <v>41</v>
      </c>
      <c r="B2" s="37"/>
      <c r="C2" s="37" t="s">
        <v>173</v>
      </c>
      <c r="D2" s="38" t="s">
        <v>77</v>
      </c>
      <c r="E2" s="39" t="s">
        <v>104</v>
      </c>
    </row>
    <row r="3" spans="1:5" ht="14.1" customHeight="1" x14ac:dyDescent="0.2">
      <c r="A3" s="40" t="s">
        <v>119</v>
      </c>
      <c r="B3" s="40" t="s">
        <v>136</v>
      </c>
      <c r="C3" s="41"/>
      <c r="D3" s="162">
        <v>3</v>
      </c>
      <c r="E3" s="162" t="s">
        <v>91</v>
      </c>
    </row>
    <row r="4" spans="1:5" ht="14.1" customHeight="1" x14ac:dyDescent="0.2">
      <c r="A4" s="163" t="s">
        <v>54</v>
      </c>
      <c r="B4" s="163" t="s">
        <v>146</v>
      </c>
      <c r="C4" s="41"/>
      <c r="D4" s="162">
        <v>1</v>
      </c>
      <c r="E4" s="18" t="s">
        <v>91</v>
      </c>
    </row>
    <row r="5" spans="1:5" ht="14.1" customHeight="1" x14ac:dyDescent="0.2">
      <c r="A5" s="163" t="s">
        <v>137</v>
      </c>
      <c r="B5" s="163" t="s">
        <v>138</v>
      </c>
      <c r="C5" s="41"/>
      <c r="D5" s="162">
        <v>1</v>
      </c>
      <c r="E5" s="18" t="s">
        <v>91</v>
      </c>
    </row>
    <row r="6" spans="1:5" ht="14.1" customHeight="1" x14ac:dyDescent="0.2">
      <c r="A6" s="163" t="s">
        <v>28</v>
      </c>
      <c r="B6" s="163" t="s">
        <v>85</v>
      </c>
      <c r="C6" s="41"/>
      <c r="D6" s="162">
        <v>2</v>
      </c>
      <c r="E6" s="18" t="s">
        <v>91</v>
      </c>
    </row>
    <row r="7" spans="1:5" ht="14.1" customHeight="1" x14ac:dyDescent="0.2">
      <c r="A7" s="163" t="s">
        <v>21</v>
      </c>
      <c r="B7" s="163" t="s">
        <v>55</v>
      </c>
      <c r="C7" s="41" t="s">
        <v>52</v>
      </c>
      <c r="D7" s="162">
        <v>4</v>
      </c>
      <c r="E7" s="18" t="s">
        <v>91</v>
      </c>
    </row>
    <row r="8" spans="1:5" ht="14.1" customHeight="1" x14ac:dyDescent="0.2">
      <c r="A8" s="163" t="s">
        <v>24</v>
      </c>
      <c r="B8" s="163" t="s">
        <v>56</v>
      </c>
      <c r="C8" s="41" t="s">
        <v>21</v>
      </c>
      <c r="D8" s="162">
        <v>4</v>
      </c>
      <c r="E8" s="18" t="s">
        <v>92</v>
      </c>
    </row>
    <row r="9" spans="1:5" ht="14.1" customHeight="1" x14ac:dyDescent="0.2">
      <c r="A9" s="163" t="s">
        <v>38</v>
      </c>
      <c r="B9" s="163" t="s">
        <v>135</v>
      </c>
      <c r="C9" s="41"/>
      <c r="D9" s="162">
        <v>2</v>
      </c>
      <c r="E9" s="18" t="s">
        <v>91</v>
      </c>
    </row>
    <row r="10" spans="1:5" ht="14.1" customHeight="1" x14ac:dyDescent="0.2">
      <c r="A10" s="163" t="s">
        <v>37</v>
      </c>
      <c r="B10" s="163" t="s">
        <v>139</v>
      </c>
      <c r="C10" s="41" t="s">
        <v>93</v>
      </c>
      <c r="D10" s="162">
        <v>3</v>
      </c>
      <c r="E10" s="18" t="s">
        <v>92</v>
      </c>
    </row>
    <row r="11" spans="1:5" ht="14.1" customHeight="1" x14ac:dyDescent="0.2">
      <c r="A11" s="163" t="s">
        <v>57</v>
      </c>
      <c r="B11" s="163" t="s">
        <v>62</v>
      </c>
      <c r="C11" s="41" t="s">
        <v>93</v>
      </c>
      <c r="D11" s="162">
        <v>2</v>
      </c>
      <c r="E11" s="18" t="s">
        <v>91</v>
      </c>
    </row>
    <row r="12" spans="1:5" ht="14.1" customHeight="1" x14ac:dyDescent="0.2">
      <c r="A12" s="163" t="s">
        <v>27</v>
      </c>
      <c r="B12" s="163" t="s">
        <v>140</v>
      </c>
      <c r="C12" s="41" t="s">
        <v>24</v>
      </c>
      <c r="D12" s="162">
        <v>5</v>
      </c>
      <c r="E12" s="18" t="s">
        <v>91</v>
      </c>
    </row>
    <row r="13" spans="1:5" ht="14.1" customHeight="1" x14ac:dyDescent="0.2">
      <c r="A13" s="163" t="s">
        <v>35</v>
      </c>
      <c r="B13" s="163" t="s">
        <v>58</v>
      </c>
      <c r="C13" s="41" t="s">
        <v>27</v>
      </c>
      <c r="D13" s="162">
        <v>5</v>
      </c>
      <c r="E13" s="18" t="s">
        <v>92</v>
      </c>
    </row>
    <row r="14" spans="1:5" ht="14.1" customHeight="1" x14ac:dyDescent="0.2">
      <c r="A14" s="163" t="s">
        <v>36</v>
      </c>
      <c r="B14" s="164" t="s">
        <v>26</v>
      </c>
      <c r="C14" s="41"/>
      <c r="D14" s="18">
        <v>1</v>
      </c>
      <c r="E14" s="18" t="s">
        <v>91</v>
      </c>
    </row>
    <row r="15" spans="1:5" ht="14.1" customHeight="1" x14ac:dyDescent="0.2">
      <c r="A15" s="163" t="s">
        <v>32</v>
      </c>
      <c r="B15" s="164" t="s">
        <v>141</v>
      </c>
      <c r="C15" s="41" t="s">
        <v>27</v>
      </c>
      <c r="D15" s="18">
        <v>2</v>
      </c>
      <c r="E15" s="18" t="s">
        <v>92</v>
      </c>
    </row>
    <row r="16" spans="1:5" ht="14.1" customHeight="1" x14ac:dyDescent="0.2">
      <c r="A16" s="163" t="s">
        <v>126</v>
      </c>
      <c r="B16" s="164" t="s">
        <v>130</v>
      </c>
      <c r="C16" s="41" t="s">
        <v>35</v>
      </c>
      <c r="D16" s="18">
        <v>2</v>
      </c>
      <c r="E16" s="18" t="s">
        <v>91</v>
      </c>
    </row>
    <row r="17" spans="1:5" ht="14.1" customHeight="1" x14ac:dyDescent="0.2">
      <c r="A17" s="163" t="s">
        <v>122</v>
      </c>
      <c r="B17" s="164" t="s">
        <v>63</v>
      </c>
      <c r="C17" s="41" t="s">
        <v>37</v>
      </c>
      <c r="D17" s="18">
        <v>2</v>
      </c>
      <c r="E17" s="18" t="s">
        <v>92</v>
      </c>
    </row>
    <row r="18" spans="1:5" ht="14.1" customHeight="1" x14ac:dyDescent="0.2">
      <c r="A18" s="163" t="s">
        <v>31</v>
      </c>
      <c r="B18" s="164" t="s">
        <v>59</v>
      </c>
      <c r="C18" s="41" t="s">
        <v>35</v>
      </c>
      <c r="D18" s="18">
        <v>5</v>
      </c>
      <c r="E18" s="18" t="s">
        <v>91</v>
      </c>
    </row>
    <row r="19" spans="1:5" ht="14.1" customHeight="1" x14ac:dyDescent="0.2">
      <c r="A19" s="163" t="s">
        <v>39</v>
      </c>
      <c r="B19" s="164" t="s">
        <v>33</v>
      </c>
      <c r="C19" s="41" t="s">
        <v>31</v>
      </c>
      <c r="D19" s="18">
        <v>5</v>
      </c>
      <c r="E19" s="18" t="s">
        <v>92</v>
      </c>
    </row>
    <row r="20" spans="1:5" ht="14.1" customHeight="1" x14ac:dyDescent="0.2">
      <c r="A20" s="166" t="s">
        <v>123</v>
      </c>
      <c r="B20" s="165" t="s">
        <v>124</v>
      </c>
      <c r="C20" s="41"/>
      <c r="D20" s="18">
        <v>6</v>
      </c>
      <c r="E20" s="18" t="s">
        <v>103</v>
      </c>
    </row>
    <row r="21" spans="1:5" ht="14.1" customHeight="1" x14ac:dyDescent="0.2">
      <c r="A21" s="163" t="s">
        <v>40</v>
      </c>
      <c r="B21" s="164" t="s">
        <v>34</v>
      </c>
      <c r="C21" s="41"/>
      <c r="D21" s="18">
        <v>3</v>
      </c>
      <c r="E21" s="18" t="s">
        <v>92</v>
      </c>
    </row>
    <row r="22" spans="1:5" ht="14.1" customHeight="1" x14ac:dyDescent="0.2">
      <c r="A22" s="163" t="s">
        <v>89</v>
      </c>
      <c r="B22" s="164" t="s">
        <v>60</v>
      </c>
      <c r="C22" s="41" t="s">
        <v>157</v>
      </c>
      <c r="D22" s="18">
        <v>4</v>
      </c>
      <c r="E22" s="18" t="s">
        <v>103</v>
      </c>
    </row>
    <row r="23" spans="1:5" ht="14.1" customHeight="1" x14ac:dyDescent="0.2">
      <c r="A23" s="163" t="s">
        <v>73</v>
      </c>
      <c r="B23" s="164" t="s">
        <v>72</v>
      </c>
      <c r="C23" s="41" t="s">
        <v>22</v>
      </c>
      <c r="D23" s="18">
        <v>3</v>
      </c>
      <c r="E23" s="18" t="s">
        <v>103</v>
      </c>
    </row>
    <row r="24" spans="1:5" ht="14.1" customHeight="1" x14ac:dyDescent="0.2">
      <c r="A24" s="163" t="s">
        <v>125</v>
      </c>
      <c r="B24" s="163" t="s">
        <v>142</v>
      </c>
      <c r="C24" s="163"/>
      <c r="D24" s="18">
        <v>3</v>
      </c>
      <c r="E24" s="18" t="s">
        <v>103</v>
      </c>
    </row>
    <row r="25" spans="1:5" ht="14.1" customHeight="1" x14ac:dyDescent="0.2">
      <c r="A25" s="163" t="s">
        <v>121</v>
      </c>
      <c r="B25" s="164" t="s">
        <v>120</v>
      </c>
      <c r="C25" s="41" t="s">
        <v>84</v>
      </c>
      <c r="D25" s="162">
        <v>3</v>
      </c>
      <c r="E25" s="18" t="s">
        <v>103</v>
      </c>
    </row>
    <row r="26" spans="1:5" ht="14.1" customHeight="1" x14ac:dyDescent="0.2">
      <c r="A26" s="163" t="s">
        <v>84</v>
      </c>
      <c r="B26" s="164" t="s">
        <v>133</v>
      </c>
      <c r="C26" s="41"/>
      <c r="D26" s="18">
        <v>3</v>
      </c>
      <c r="E26" s="18" t="s">
        <v>103</v>
      </c>
    </row>
    <row r="27" spans="1:5" ht="14.1" customHeight="1" x14ac:dyDescent="0.2">
      <c r="A27" s="163" t="s">
        <v>71</v>
      </c>
      <c r="B27" s="163" t="s">
        <v>156</v>
      </c>
      <c r="C27" s="54"/>
      <c r="D27" s="162" t="s">
        <v>88</v>
      </c>
      <c r="E27" s="56" t="s">
        <v>103</v>
      </c>
    </row>
    <row r="28" spans="1:5" ht="14.1" customHeight="1" x14ac:dyDescent="0.2">
      <c r="A28" s="163" t="s">
        <v>64</v>
      </c>
      <c r="B28" s="163" t="s">
        <v>86</v>
      </c>
      <c r="C28" s="54"/>
      <c r="D28" s="162">
        <v>3</v>
      </c>
      <c r="E28" s="56" t="s">
        <v>92</v>
      </c>
    </row>
    <row r="29" spans="1:5" ht="14.25" customHeight="1" x14ac:dyDescent="0.2">
      <c r="A29" s="166" t="s">
        <v>52</v>
      </c>
      <c r="B29" s="165" t="s">
        <v>53</v>
      </c>
      <c r="C29" s="167"/>
      <c r="D29" s="18">
        <v>3</v>
      </c>
      <c r="E29" s="18" t="s">
        <v>103</v>
      </c>
    </row>
    <row r="30" spans="1:5" ht="27.75" customHeight="1" x14ac:dyDescent="0.2">
      <c r="A30" s="54" t="s">
        <v>102</v>
      </c>
      <c r="B30" s="168" t="s">
        <v>155</v>
      </c>
      <c r="C30" s="169"/>
      <c r="D30" s="162">
        <v>3</v>
      </c>
      <c r="E30" s="162" t="s">
        <v>103</v>
      </c>
    </row>
  </sheetData>
  <sortState ref="A2:F60">
    <sortCondition ref="A2:A60"/>
  </sortState>
  <mergeCells count="1">
    <mergeCell ref="A1:C1"/>
  </mergeCells>
  <phoneticPr fontId="4" type="noConversion"/>
  <pageMargins left="0.75" right="0.75" top="1" bottom="1" header="0.5" footer="0.5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2"/>
  <sheetViews>
    <sheetView zoomScale="115" zoomScaleNormal="115" workbookViewId="0">
      <selection activeCell="J8" sqref="J8"/>
    </sheetView>
  </sheetViews>
  <sheetFormatPr defaultRowHeight="15" x14ac:dyDescent="0.25"/>
  <cols>
    <col min="1" max="1" width="15.875" style="48" customWidth="1"/>
    <col min="2" max="2" width="28.125" style="48" customWidth="1"/>
    <col min="3" max="3" width="25" style="48" customWidth="1"/>
    <col min="4" max="6" width="4.75" style="48" customWidth="1"/>
    <col min="7" max="7" width="9" style="48"/>
    <col min="8" max="8" width="15.875" style="48" customWidth="1"/>
    <col min="9" max="9" width="28.125" style="48" customWidth="1"/>
    <col min="10" max="10" width="25" style="48" customWidth="1"/>
    <col min="11" max="13" width="4.75" style="48" customWidth="1"/>
    <col min="14" max="16384" width="9" style="48"/>
  </cols>
  <sheetData>
    <row r="1" spans="1:15" s="25" customFormat="1" ht="60.75" customHeight="1" x14ac:dyDescent="0.3">
      <c r="B1" s="269"/>
      <c r="C1" s="269"/>
      <c r="D1" s="258" t="s">
        <v>118</v>
      </c>
      <c r="E1" s="258"/>
      <c r="F1" s="258"/>
      <c r="G1" s="258"/>
      <c r="H1" s="258"/>
      <c r="I1" s="258"/>
      <c r="J1" s="258"/>
      <c r="K1" s="258"/>
      <c r="L1" s="258"/>
      <c r="M1" s="258"/>
      <c r="N1" s="42"/>
      <c r="O1" s="42"/>
    </row>
    <row r="2" spans="1:15" s="25" customFormat="1" ht="17.100000000000001" customHeight="1" x14ac:dyDescent="0.2">
      <c r="A2" s="43" t="s">
        <v>0</v>
      </c>
      <c r="B2" s="264"/>
      <c r="C2" s="264"/>
      <c r="D2" s="259" t="s">
        <v>106</v>
      </c>
      <c r="E2" s="260"/>
      <c r="F2" s="260"/>
      <c r="G2" s="260"/>
      <c r="H2" s="44"/>
      <c r="I2" s="45" t="s">
        <v>107</v>
      </c>
      <c r="J2" s="265"/>
      <c r="K2" s="265"/>
      <c r="L2" s="265"/>
      <c r="M2" s="265"/>
      <c r="O2" s="79"/>
    </row>
    <row r="3" spans="1:15" s="47" customFormat="1" ht="17.100000000000001" customHeight="1" x14ac:dyDescent="0.2">
      <c r="A3" s="43" t="s">
        <v>108</v>
      </c>
      <c r="B3" s="251"/>
      <c r="C3" s="251"/>
      <c r="D3" s="261" t="s">
        <v>1</v>
      </c>
      <c r="E3" s="262"/>
      <c r="F3" s="262"/>
      <c r="G3" s="262"/>
      <c r="H3" s="46">
        <v>2</v>
      </c>
      <c r="I3" s="45" t="s">
        <v>109</v>
      </c>
      <c r="J3" s="263"/>
      <c r="K3" s="263"/>
      <c r="L3" s="263"/>
      <c r="M3" s="263"/>
    </row>
    <row r="4" spans="1:15" s="47" customFormat="1" ht="6.75" customHeight="1" x14ac:dyDescent="0.25">
      <c r="A4" s="80"/>
      <c r="D4" s="49"/>
      <c r="E4" s="49"/>
      <c r="F4" s="49"/>
      <c r="G4" s="49"/>
      <c r="H4" s="50"/>
      <c r="I4" s="51"/>
      <c r="J4" s="51"/>
      <c r="K4" s="52"/>
      <c r="L4" s="81"/>
      <c r="M4" s="81"/>
    </row>
    <row r="5" spans="1:15" s="25" customFormat="1" ht="17.100000000000001" customHeight="1" x14ac:dyDescent="0.2">
      <c r="A5" s="135" t="s">
        <v>44</v>
      </c>
      <c r="B5" s="136"/>
      <c r="C5" s="137" t="s">
        <v>172</v>
      </c>
      <c r="D5" s="138" t="s">
        <v>2</v>
      </c>
      <c r="E5" s="138" t="s">
        <v>3</v>
      </c>
      <c r="F5" s="138" t="s">
        <v>6</v>
      </c>
      <c r="G5" s="53"/>
      <c r="H5" s="135" t="s">
        <v>87</v>
      </c>
      <c r="I5" s="139"/>
      <c r="J5" s="137" t="s">
        <v>172</v>
      </c>
      <c r="K5" s="138" t="s">
        <v>2</v>
      </c>
      <c r="L5" s="138" t="s">
        <v>3</v>
      </c>
      <c r="M5" s="138" t="s">
        <v>6</v>
      </c>
      <c r="N5" s="26"/>
    </row>
    <row r="6" spans="1:15" s="25" customFormat="1" ht="18" customHeight="1" x14ac:dyDescent="0.2">
      <c r="A6" s="54"/>
      <c r="B6" s="54"/>
      <c r="C6" s="55"/>
      <c r="D6" s="56"/>
      <c r="E6" s="56"/>
      <c r="F6" s="56"/>
      <c r="G6" s="134"/>
      <c r="H6" s="54"/>
      <c r="I6" s="54"/>
      <c r="J6" s="54"/>
      <c r="K6" s="56"/>
      <c r="L6" s="56"/>
      <c r="M6" s="56"/>
      <c r="N6" s="28"/>
      <c r="O6" s="26"/>
    </row>
    <row r="7" spans="1:15" s="25" customFormat="1" ht="18" customHeight="1" x14ac:dyDescent="0.2">
      <c r="A7" s="140"/>
      <c r="B7" s="140"/>
      <c r="C7" s="57"/>
      <c r="D7" s="58"/>
      <c r="E7" s="58"/>
      <c r="F7" s="58"/>
      <c r="G7" s="21"/>
      <c r="H7" s="140"/>
      <c r="I7" s="140"/>
      <c r="J7" s="59"/>
      <c r="K7" s="58"/>
      <c r="L7" s="58"/>
      <c r="M7" s="58"/>
      <c r="N7" s="21"/>
      <c r="O7" s="26"/>
    </row>
    <row r="8" spans="1:15" s="25" customFormat="1" ht="18" customHeight="1" x14ac:dyDescent="0.2">
      <c r="A8" s="54"/>
      <c r="B8" s="226"/>
      <c r="C8" s="60"/>
      <c r="D8" s="56"/>
      <c r="E8" s="56"/>
      <c r="F8" s="56"/>
      <c r="G8" s="21"/>
      <c r="H8" s="54"/>
      <c r="I8" s="226"/>
      <c r="J8" s="54"/>
      <c r="K8" s="56"/>
      <c r="L8" s="56"/>
      <c r="M8" s="56"/>
      <c r="N8" s="21"/>
      <c r="O8" s="26"/>
    </row>
    <row r="9" spans="1:15" s="25" customFormat="1" ht="18" customHeight="1" x14ac:dyDescent="0.2">
      <c r="A9" s="226"/>
      <c r="B9" s="54"/>
      <c r="C9" s="54"/>
      <c r="D9" s="56"/>
      <c r="E9" s="56"/>
      <c r="F9" s="56"/>
      <c r="G9" s="21"/>
      <c r="H9" s="54"/>
      <c r="I9" s="226"/>
      <c r="J9" s="54"/>
      <c r="K9" s="56"/>
      <c r="L9" s="56"/>
      <c r="M9" s="56"/>
      <c r="N9" s="21"/>
      <c r="O9" s="26"/>
    </row>
    <row r="10" spans="1:15" s="25" customFormat="1" ht="18" customHeight="1" x14ac:dyDescent="0.2">
      <c r="A10" s="226"/>
      <c r="B10" s="226"/>
      <c r="C10" s="61"/>
      <c r="D10" s="56"/>
      <c r="E10" s="56"/>
      <c r="F10" s="56"/>
      <c r="G10" s="21"/>
      <c r="H10" s="54"/>
      <c r="I10" s="226"/>
      <c r="J10" s="54"/>
      <c r="K10" s="56"/>
      <c r="L10" s="56"/>
      <c r="M10" s="56"/>
      <c r="N10" s="21"/>
      <c r="O10" s="26"/>
    </row>
    <row r="11" spans="1:15" s="25" customFormat="1" ht="18" customHeight="1" x14ac:dyDescent="0.2">
      <c r="A11" s="62"/>
      <c r="B11" s="26"/>
      <c r="C11" s="63"/>
      <c r="D11" s="58"/>
      <c r="E11" s="64"/>
      <c r="F11" s="21"/>
      <c r="G11" s="21"/>
      <c r="J11" s="26"/>
      <c r="K11" s="58"/>
      <c r="L11" s="21"/>
      <c r="M11" s="21"/>
      <c r="N11" s="21"/>
      <c r="O11" s="26"/>
    </row>
    <row r="12" spans="1:15" s="25" customFormat="1" ht="18" customHeight="1" x14ac:dyDescent="0.2">
      <c r="A12" s="268" t="s">
        <v>45</v>
      </c>
      <c r="B12" s="268"/>
      <c r="C12" s="26"/>
      <c r="D12" s="21"/>
      <c r="E12" s="21"/>
      <c r="F12" s="21"/>
      <c r="G12" s="21"/>
      <c r="H12" s="222" t="s">
        <v>46</v>
      </c>
      <c r="I12" s="222"/>
      <c r="J12" s="26"/>
      <c r="K12" s="21"/>
      <c r="L12" s="21"/>
      <c r="M12" s="21"/>
      <c r="N12" s="21"/>
      <c r="O12" s="26"/>
    </row>
    <row r="13" spans="1:15" s="25" customFormat="1" ht="18" customHeight="1" x14ac:dyDescent="0.2">
      <c r="A13" s="226"/>
      <c r="B13" s="226"/>
      <c r="C13" s="65"/>
      <c r="D13" s="56"/>
      <c r="E13" s="56"/>
      <c r="F13" s="56"/>
      <c r="G13" s="21"/>
      <c r="H13" s="66"/>
      <c r="I13" s="67"/>
      <c r="J13" s="65"/>
      <c r="K13" s="56"/>
      <c r="L13" s="56"/>
      <c r="M13" s="56"/>
      <c r="N13" s="21"/>
      <c r="O13" s="26"/>
    </row>
    <row r="14" spans="1:15" s="25" customFormat="1" ht="18" customHeight="1" x14ac:dyDescent="0.2">
      <c r="A14" s="226"/>
      <c r="B14" s="226"/>
      <c r="C14" s="54"/>
      <c r="D14" s="56"/>
      <c r="E14" s="56"/>
      <c r="F14" s="56"/>
      <c r="G14" s="21"/>
      <c r="H14" s="66"/>
      <c r="I14" s="67"/>
      <c r="J14" s="65"/>
      <c r="K14" s="56"/>
      <c r="L14" s="56"/>
      <c r="M14" s="56"/>
      <c r="O14" s="26"/>
    </row>
    <row r="15" spans="1:15" s="25" customFormat="1" ht="18" customHeight="1" x14ac:dyDescent="0.2">
      <c r="A15" s="66"/>
      <c r="B15" s="227"/>
      <c r="C15" s="54"/>
      <c r="D15" s="56"/>
      <c r="E15" s="56"/>
      <c r="F15" s="56"/>
      <c r="G15" s="21"/>
      <c r="H15" s="66"/>
      <c r="I15" s="67"/>
      <c r="J15" s="67"/>
      <c r="K15" s="56"/>
      <c r="L15" s="56"/>
      <c r="M15" s="56"/>
      <c r="N15" s="21"/>
      <c r="O15" s="26"/>
    </row>
    <row r="16" spans="1:15" s="25" customFormat="1" ht="18" customHeight="1" x14ac:dyDescent="0.2">
      <c r="A16" s="228"/>
      <c r="B16" s="228"/>
      <c r="C16" s="68"/>
      <c r="D16" s="56"/>
      <c r="E16" s="56"/>
      <c r="F16" s="56"/>
      <c r="G16" s="21"/>
      <c r="H16" s="66"/>
      <c r="I16" s="67"/>
      <c r="J16" s="54"/>
      <c r="K16" s="56"/>
      <c r="L16" s="56"/>
      <c r="M16" s="56"/>
      <c r="N16" s="21"/>
      <c r="O16" s="26"/>
    </row>
    <row r="17" spans="1:17" s="25" customFormat="1" ht="18" customHeight="1" x14ac:dyDescent="0.2">
      <c r="A17" s="226"/>
      <c r="B17" s="226"/>
      <c r="C17" s="229"/>
      <c r="D17" s="56"/>
      <c r="E17" s="56"/>
      <c r="F17" s="56" t="s">
        <v>110</v>
      </c>
      <c r="G17" s="21"/>
      <c r="H17" s="66"/>
      <c r="I17" s="67"/>
      <c r="J17" s="54"/>
      <c r="K17" s="56"/>
      <c r="L17" s="56"/>
      <c r="M17" s="56"/>
      <c r="N17" s="21"/>
      <c r="O17" s="26"/>
    </row>
    <row r="18" spans="1:17" s="25" customFormat="1" ht="18" customHeight="1" x14ac:dyDescent="0.2">
      <c r="A18" s="230"/>
      <c r="B18" s="230"/>
      <c r="C18" s="26"/>
      <c r="D18" s="56"/>
      <c r="E18" s="21"/>
      <c r="F18" s="21"/>
      <c r="G18" s="21"/>
      <c r="I18" s="69"/>
      <c r="J18" s="70"/>
      <c r="K18" s="58"/>
      <c r="L18" s="64"/>
      <c r="M18" s="21"/>
      <c r="N18" s="21"/>
      <c r="O18" s="26"/>
    </row>
    <row r="19" spans="1:17" s="25" customFormat="1" ht="18" customHeight="1" x14ac:dyDescent="0.2">
      <c r="A19" s="231" t="s">
        <v>111</v>
      </c>
      <c r="B19" s="232"/>
      <c r="C19" s="26"/>
      <c r="D19" s="21"/>
      <c r="E19" s="21"/>
      <c r="F19" s="21"/>
      <c r="G19" s="21"/>
      <c r="H19" s="222" t="s">
        <v>48</v>
      </c>
      <c r="I19" s="222"/>
      <c r="J19" s="26"/>
      <c r="K19" s="21"/>
      <c r="L19" s="21"/>
      <c r="M19" s="21"/>
      <c r="N19" s="21"/>
      <c r="O19" s="26"/>
    </row>
    <row r="20" spans="1:17" s="25" customFormat="1" ht="18" customHeight="1" x14ac:dyDescent="0.2">
      <c r="A20" s="233"/>
      <c r="B20" s="234"/>
      <c r="C20" s="65"/>
      <c r="D20" s="56"/>
      <c r="E20" s="56"/>
      <c r="F20" s="56"/>
      <c r="G20" s="71"/>
      <c r="H20" s="66"/>
      <c r="I20" s="67"/>
      <c r="J20" s="65"/>
      <c r="K20" s="56"/>
      <c r="L20" s="56"/>
      <c r="M20" s="56"/>
      <c r="N20" s="21"/>
      <c r="O20" s="26"/>
    </row>
    <row r="21" spans="1:17" s="25" customFormat="1" ht="18" customHeight="1" x14ac:dyDescent="0.2">
      <c r="A21" s="227"/>
      <c r="B21" s="227"/>
      <c r="C21" s="54"/>
      <c r="D21" s="56"/>
      <c r="E21" s="56"/>
      <c r="F21" s="56"/>
      <c r="G21" s="21"/>
      <c r="H21" s="66"/>
      <c r="I21" s="66"/>
      <c r="J21" s="72"/>
      <c r="K21" s="56"/>
      <c r="L21" s="56"/>
      <c r="M21" s="56"/>
      <c r="N21" s="21"/>
      <c r="O21" s="26"/>
    </row>
    <row r="22" spans="1:17" s="25" customFormat="1" ht="18" customHeight="1" x14ac:dyDescent="0.2">
      <c r="A22" s="227"/>
      <c r="B22" s="227"/>
      <c r="C22" s="65"/>
      <c r="D22" s="56"/>
      <c r="E22" s="56"/>
      <c r="F22" s="56"/>
      <c r="G22" s="21"/>
      <c r="H22" s="227"/>
      <c r="I22" s="227"/>
      <c r="J22" s="65"/>
      <c r="K22" s="56"/>
      <c r="L22" s="56"/>
      <c r="M22" s="56"/>
      <c r="N22" s="21"/>
      <c r="O22" s="26"/>
    </row>
    <row r="23" spans="1:17" s="25" customFormat="1" ht="18" customHeight="1" x14ac:dyDescent="0.2">
      <c r="A23" s="66"/>
      <c r="B23" s="67"/>
      <c r="C23" s="54"/>
      <c r="D23" s="56"/>
      <c r="E23" s="56"/>
      <c r="F23" s="56"/>
      <c r="G23" s="21"/>
      <c r="H23" s="227"/>
      <c r="I23" s="227"/>
      <c r="J23" s="73"/>
      <c r="K23" s="56"/>
      <c r="L23" s="56"/>
      <c r="M23" s="56"/>
      <c r="N23" s="71"/>
      <c r="O23" s="26"/>
    </row>
    <row r="24" spans="1:17" s="25" customFormat="1" ht="18" customHeight="1" x14ac:dyDescent="0.2">
      <c r="A24" s="227"/>
      <c r="B24" s="227"/>
      <c r="C24" s="54"/>
      <c r="D24" s="56"/>
      <c r="E24" s="56"/>
      <c r="F24" s="56"/>
      <c r="G24" s="21"/>
      <c r="H24" s="227"/>
      <c r="I24" s="227"/>
      <c r="J24" s="73"/>
      <c r="K24" s="56"/>
      <c r="L24" s="56"/>
      <c r="M24" s="56"/>
      <c r="N24" s="21"/>
      <c r="O24" s="26"/>
      <c r="Q24" s="26"/>
    </row>
    <row r="25" spans="1:17" s="25" customFormat="1" ht="18" customHeight="1" x14ac:dyDescent="0.2">
      <c r="A25" s="235"/>
      <c r="B25" s="235"/>
      <c r="C25" s="74"/>
      <c r="D25" s="56"/>
      <c r="E25" s="21"/>
      <c r="F25" s="21"/>
      <c r="G25" s="21"/>
      <c r="J25" s="26"/>
      <c r="K25" s="58"/>
      <c r="L25" s="21"/>
      <c r="M25" s="21"/>
      <c r="N25" s="21"/>
      <c r="O25" s="26"/>
    </row>
    <row r="26" spans="1:17" s="25" customFormat="1" ht="18" customHeight="1" x14ac:dyDescent="0.2">
      <c r="A26" s="222" t="s">
        <v>50</v>
      </c>
      <c r="B26" s="222"/>
      <c r="C26" s="26"/>
      <c r="D26" s="21"/>
      <c r="E26" s="21"/>
      <c r="F26" s="21"/>
      <c r="G26" s="21"/>
      <c r="H26" s="222" t="s">
        <v>49</v>
      </c>
      <c r="I26" s="222"/>
      <c r="J26" s="26"/>
      <c r="K26" s="21"/>
      <c r="L26" s="21"/>
      <c r="M26" s="21"/>
      <c r="N26" s="21"/>
      <c r="O26" s="26"/>
    </row>
    <row r="27" spans="1:17" s="25" customFormat="1" ht="15.75" customHeight="1" x14ac:dyDescent="0.2">
      <c r="A27" s="236"/>
      <c r="B27" s="227"/>
      <c r="C27" s="65"/>
      <c r="D27" s="56"/>
      <c r="E27" s="56"/>
      <c r="F27" s="56"/>
      <c r="G27" s="64"/>
      <c r="H27" s="66"/>
      <c r="I27" s="66"/>
      <c r="J27" s="65"/>
      <c r="K27" s="56"/>
      <c r="L27" s="56"/>
      <c r="M27" s="56"/>
      <c r="N27" s="21"/>
      <c r="O27" s="26"/>
    </row>
    <row r="28" spans="1:17" s="25" customFormat="1" ht="15.75" customHeight="1" x14ac:dyDescent="0.2">
      <c r="A28" s="227"/>
      <c r="B28" s="227"/>
      <c r="C28" s="72"/>
      <c r="D28" s="56"/>
      <c r="E28" s="56"/>
      <c r="F28" s="56"/>
      <c r="G28" s="21"/>
      <c r="H28" s="227"/>
      <c r="I28" s="227"/>
      <c r="J28" s="227"/>
      <c r="K28" s="56"/>
      <c r="L28" s="56"/>
      <c r="M28" s="56"/>
      <c r="N28" s="21"/>
      <c r="O28" s="26"/>
    </row>
    <row r="29" spans="1:17" s="25" customFormat="1" ht="18" customHeight="1" x14ac:dyDescent="0.2">
      <c r="A29" s="227"/>
      <c r="B29" s="227"/>
      <c r="C29" s="65"/>
      <c r="D29" s="56"/>
      <c r="E29" s="56"/>
      <c r="F29" s="56"/>
      <c r="G29" s="21"/>
      <c r="H29" s="227"/>
      <c r="I29" s="227"/>
      <c r="J29" s="66"/>
      <c r="K29" s="56"/>
      <c r="L29" s="56"/>
      <c r="M29" s="56"/>
      <c r="N29" s="21"/>
      <c r="O29" s="26"/>
    </row>
    <row r="30" spans="1:17" s="25" customFormat="1" ht="18" customHeight="1" x14ac:dyDescent="0.2">
      <c r="A30" s="227"/>
      <c r="B30" s="227"/>
      <c r="C30" s="236"/>
      <c r="D30" s="56"/>
      <c r="E30" s="56"/>
      <c r="F30" s="56"/>
      <c r="G30" s="21"/>
      <c r="H30" s="227"/>
      <c r="I30" s="227"/>
      <c r="J30" s="54"/>
      <c r="K30" s="56"/>
      <c r="L30" s="56"/>
      <c r="M30" s="56"/>
      <c r="N30" s="71"/>
      <c r="O30" s="26"/>
    </row>
    <row r="31" spans="1:17" s="25" customFormat="1" ht="18" customHeight="1" x14ac:dyDescent="0.2">
      <c r="A31" s="227"/>
      <c r="B31" s="227"/>
      <c r="C31" s="54"/>
      <c r="D31" s="56"/>
      <c r="E31" s="56"/>
      <c r="F31" s="56"/>
      <c r="G31" s="21"/>
      <c r="H31" s="227"/>
      <c r="I31" s="227"/>
      <c r="J31" s="54"/>
      <c r="K31" s="56"/>
      <c r="L31" s="56"/>
      <c r="M31" s="56"/>
      <c r="N31" s="21"/>
      <c r="O31" s="26"/>
    </row>
    <row r="32" spans="1:17" s="25" customFormat="1" ht="18" customHeight="1" x14ac:dyDescent="0.2">
      <c r="C32" s="21"/>
      <c r="D32" s="58"/>
      <c r="E32" s="21"/>
      <c r="F32" s="21"/>
      <c r="G32" s="21"/>
      <c r="H32" s="32"/>
      <c r="K32" s="58"/>
      <c r="L32" s="21"/>
      <c r="M32" s="21"/>
      <c r="N32" s="21"/>
      <c r="O32" s="26"/>
    </row>
    <row r="33" spans="2:15" s="25" customFormat="1" ht="18" customHeight="1" x14ac:dyDescent="0.2">
      <c r="B33" s="75"/>
      <c r="D33" s="21"/>
      <c r="G33" s="21"/>
      <c r="K33" s="21"/>
      <c r="N33" s="21"/>
      <c r="O33" s="26"/>
    </row>
    <row r="34" spans="2:15" s="25" customFormat="1" ht="18" customHeight="1" x14ac:dyDescent="0.2">
      <c r="D34" s="21"/>
      <c r="E34" s="76"/>
      <c r="F34" s="76"/>
      <c r="G34" s="21"/>
      <c r="J34" s="53" t="s">
        <v>112</v>
      </c>
      <c r="K34" s="56"/>
      <c r="L34" s="21"/>
      <c r="M34" s="21"/>
      <c r="O34" s="26"/>
    </row>
    <row r="35" spans="2:15" s="80" customFormat="1" x14ac:dyDescent="0.25"/>
    <row r="36" spans="2:15" s="80" customFormat="1" x14ac:dyDescent="0.25"/>
    <row r="37" spans="2:15" s="80" customFormat="1" x14ac:dyDescent="0.25"/>
    <row r="38" spans="2:15" s="80" customFormat="1" x14ac:dyDescent="0.25"/>
    <row r="39" spans="2:15" s="80" customFormat="1" x14ac:dyDescent="0.25"/>
    <row r="40" spans="2:15" s="80" customFormat="1" x14ac:dyDescent="0.25"/>
    <row r="41" spans="2:15" s="80" customFormat="1" x14ac:dyDescent="0.25"/>
    <row r="42" spans="2:15" s="80" customFormat="1" x14ac:dyDescent="0.25"/>
    <row r="43" spans="2:15" s="80" customFormat="1" x14ac:dyDescent="0.25"/>
    <row r="44" spans="2:15" s="80" customFormat="1" x14ac:dyDescent="0.25"/>
    <row r="45" spans="2:15" s="80" customFormat="1" x14ac:dyDescent="0.25"/>
    <row r="46" spans="2:15" s="80" customFormat="1" x14ac:dyDescent="0.25"/>
    <row r="47" spans="2:15" s="80" customFormat="1" x14ac:dyDescent="0.25"/>
    <row r="48" spans="2:15" s="80" customFormat="1" x14ac:dyDescent="0.25"/>
    <row r="49" s="80" customFormat="1" x14ac:dyDescent="0.25"/>
    <row r="50" s="80" customFormat="1" x14ac:dyDescent="0.25"/>
    <row r="51" s="80" customFormat="1" x14ac:dyDescent="0.25"/>
    <row r="52" s="80" customFormat="1" x14ac:dyDescent="0.25"/>
    <row r="53" s="80" customFormat="1" x14ac:dyDescent="0.25"/>
    <row r="54" s="80" customFormat="1" x14ac:dyDescent="0.25"/>
    <row r="55" s="80" customFormat="1" x14ac:dyDescent="0.25"/>
    <row r="56" s="80" customFormat="1" x14ac:dyDescent="0.25"/>
    <row r="57" s="80" customFormat="1" x14ac:dyDescent="0.25"/>
    <row r="58" s="80" customFormat="1" x14ac:dyDescent="0.25"/>
    <row r="59" s="80" customFormat="1" x14ac:dyDescent="0.25"/>
    <row r="60" s="80" customFormat="1" x14ac:dyDescent="0.25"/>
    <row r="61" s="80" customFormat="1" x14ac:dyDescent="0.25"/>
    <row r="62" s="80" customFormat="1" x14ac:dyDescent="0.25"/>
    <row r="63" s="80" customFormat="1" x14ac:dyDescent="0.25"/>
    <row r="64" s="80" customFormat="1" x14ac:dyDescent="0.25"/>
    <row r="65" s="80" customFormat="1" x14ac:dyDescent="0.25"/>
    <row r="66" s="80" customFormat="1" x14ac:dyDescent="0.25"/>
    <row r="67" s="80" customFormat="1" x14ac:dyDescent="0.25"/>
    <row r="68" s="80" customFormat="1" x14ac:dyDescent="0.25"/>
    <row r="69" s="80" customFormat="1" x14ac:dyDescent="0.25"/>
    <row r="70" s="80" customFormat="1" x14ac:dyDescent="0.25"/>
    <row r="71" s="80" customFormat="1" x14ac:dyDescent="0.25"/>
    <row r="72" s="80" customFormat="1" x14ac:dyDescent="0.25"/>
    <row r="73" s="80" customFormat="1" x14ac:dyDescent="0.25"/>
    <row r="74" s="80" customFormat="1" x14ac:dyDescent="0.25"/>
    <row r="75" s="80" customFormat="1" x14ac:dyDescent="0.25"/>
    <row r="76" s="80" customFormat="1" x14ac:dyDescent="0.25"/>
    <row r="77" s="80" customFormat="1" x14ac:dyDescent="0.25"/>
    <row r="78" s="80" customFormat="1" x14ac:dyDescent="0.25"/>
    <row r="79" s="80" customFormat="1" x14ac:dyDescent="0.25"/>
    <row r="80" s="80" customFormat="1" x14ac:dyDescent="0.25"/>
    <row r="81" s="80" customFormat="1" x14ac:dyDescent="0.25"/>
    <row r="82" s="80" customFormat="1" x14ac:dyDescent="0.25"/>
    <row r="83" s="80" customFormat="1" x14ac:dyDescent="0.25"/>
    <row r="84" s="80" customFormat="1" x14ac:dyDescent="0.25"/>
    <row r="85" s="80" customFormat="1" x14ac:dyDescent="0.25"/>
    <row r="86" s="80" customFormat="1" x14ac:dyDescent="0.25"/>
    <row r="87" s="80" customFormat="1" x14ac:dyDescent="0.25"/>
    <row r="88" s="80" customFormat="1" x14ac:dyDescent="0.25"/>
    <row r="89" s="80" customFormat="1" x14ac:dyDescent="0.25"/>
    <row r="90" s="80" customFormat="1" x14ac:dyDescent="0.25"/>
    <row r="91" s="80" customFormat="1" x14ac:dyDescent="0.25"/>
    <row r="92" s="80" customFormat="1" x14ac:dyDescent="0.25"/>
    <row r="93" s="80" customFormat="1" x14ac:dyDescent="0.25"/>
    <row r="94" s="80" customFormat="1" x14ac:dyDescent="0.25"/>
    <row r="95" s="80" customFormat="1" x14ac:dyDescent="0.25"/>
    <row r="96" s="80" customFormat="1" x14ac:dyDescent="0.25"/>
    <row r="97" s="80" customFormat="1" x14ac:dyDescent="0.25"/>
    <row r="98" s="80" customFormat="1" x14ac:dyDescent="0.25"/>
    <row r="99" s="80" customFormat="1" x14ac:dyDescent="0.25"/>
    <row r="100" s="80" customFormat="1" x14ac:dyDescent="0.25"/>
    <row r="101" s="80" customFormat="1" x14ac:dyDescent="0.25"/>
    <row r="102" s="80" customFormat="1" x14ac:dyDescent="0.25"/>
    <row r="103" s="80" customFormat="1" x14ac:dyDescent="0.25"/>
    <row r="104" s="80" customFormat="1" x14ac:dyDescent="0.25"/>
    <row r="105" s="80" customFormat="1" x14ac:dyDescent="0.25"/>
    <row r="106" s="80" customFormat="1" x14ac:dyDescent="0.25"/>
    <row r="107" s="80" customFormat="1" x14ac:dyDescent="0.25"/>
    <row r="108" s="80" customFormat="1" x14ac:dyDescent="0.25"/>
    <row r="109" s="80" customFormat="1" x14ac:dyDescent="0.25"/>
    <row r="110" s="80" customFormat="1" x14ac:dyDescent="0.25"/>
    <row r="111" s="80" customFormat="1" x14ac:dyDescent="0.25"/>
    <row r="112" s="80" customFormat="1" x14ac:dyDescent="0.25"/>
    <row r="113" s="80" customFormat="1" x14ac:dyDescent="0.25"/>
    <row r="114" s="80" customFormat="1" x14ac:dyDescent="0.25"/>
    <row r="115" s="80" customFormat="1" x14ac:dyDescent="0.25"/>
    <row r="116" s="80" customFormat="1" x14ac:dyDescent="0.25"/>
    <row r="117" s="80" customFormat="1" x14ac:dyDescent="0.25"/>
    <row r="118" s="80" customFormat="1" x14ac:dyDescent="0.25"/>
    <row r="119" s="80" customFormat="1" x14ac:dyDescent="0.25"/>
    <row r="120" s="80" customFormat="1" x14ac:dyDescent="0.25"/>
    <row r="121" s="80" customFormat="1" x14ac:dyDescent="0.25"/>
    <row r="122" s="80" customFormat="1" x14ac:dyDescent="0.25"/>
    <row r="123" s="80" customFormat="1" x14ac:dyDescent="0.25"/>
    <row r="124" s="80" customFormat="1" x14ac:dyDescent="0.25"/>
    <row r="125" s="80" customFormat="1" x14ac:dyDescent="0.25"/>
    <row r="126" s="80" customFormat="1" x14ac:dyDescent="0.25"/>
    <row r="127" s="80" customFormat="1" x14ac:dyDescent="0.25"/>
    <row r="128" s="80" customFormat="1" x14ac:dyDescent="0.25"/>
    <row r="129" s="80" customFormat="1" x14ac:dyDescent="0.25"/>
    <row r="130" s="80" customFormat="1" x14ac:dyDescent="0.25"/>
    <row r="131" s="80" customFormat="1" x14ac:dyDescent="0.25"/>
    <row r="132" s="80" customFormat="1" x14ac:dyDescent="0.25"/>
    <row r="133" s="80" customFormat="1" x14ac:dyDescent="0.25"/>
    <row r="134" s="80" customFormat="1" x14ac:dyDescent="0.25"/>
    <row r="135" s="80" customFormat="1" x14ac:dyDescent="0.25"/>
    <row r="136" s="80" customFormat="1" x14ac:dyDescent="0.25"/>
    <row r="137" s="80" customFormat="1" x14ac:dyDescent="0.25"/>
    <row r="138" s="80" customFormat="1" x14ac:dyDescent="0.25"/>
    <row r="139" s="80" customFormat="1" x14ac:dyDescent="0.25"/>
    <row r="140" s="80" customFormat="1" x14ac:dyDescent="0.25"/>
    <row r="141" s="80" customFormat="1" x14ac:dyDescent="0.25"/>
    <row r="142" s="80" customFormat="1" x14ac:dyDescent="0.25"/>
    <row r="143" s="80" customFormat="1" x14ac:dyDescent="0.25"/>
    <row r="144" s="80" customFormat="1" x14ac:dyDescent="0.25"/>
    <row r="145" s="80" customFormat="1" x14ac:dyDescent="0.25"/>
    <row r="146" s="80" customFormat="1" x14ac:dyDescent="0.25"/>
    <row r="147" s="80" customFormat="1" x14ac:dyDescent="0.25"/>
    <row r="148" s="80" customFormat="1" x14ac:dyDescent="0.25"/>
    <row r="149" s="80" customFormat="1" x14ac:dyDescent="0.25"/>
    <row r="150" s="80" customFormat="1" x14ac:dyDescent="0.25"/>
    <row r="151" s="80" customFormat="1" x14ac:dyDescent="0.25"/>
    <row r="152" s="80" customFormat="1" x14ac:dyDescent="0.25"/>
  </sheetData>
  <mergeCells count="9">
    <mergeCell ref="A12:B12"/>
    <mergeCell ref="B3:C3"/>
    <mergeCell ref="D3:G3"/>
    <mergeCell ref="J3:M3"/>
    <mergeCell ref="B1:C1"/>
    <mergeCell ref="D1:M1"/>
    <mergeCell ref="B2:C2"/>
    <mergeCell ref="D2:G2"/>
    <mergeCell ref="J2:M2"/>
  </mergeCells>
  <conditionalFormatting sqref="F30">
    <cfRule type="cellIs" dxfId="14" priority="10" operator="between">
      <formula>"F"</formula>
      <formula>"F"</formula>
    </cfRule>
  </conditionalFormatting>
  <conditionalFormatting sqref="F17">
    <cfRule type="cellIs" dxfId="13" priority="5" operator="between">
      <formula>"F"</formula>
      <formula>"F"</formula>
    </cfRule>
  </conditionalFormatting>
  <conditionalFormatting sqref="M17">
    <cfRule type="cellIs" dxfId="12" priority="4" operator="between">
      <formula>"F"</formula>
      <formula>"F"</formula>
    </cfRule>
  </conditionalFormatting>
  <conditionalFormatting sqref="M6">
    <cfRule type="cellIs" dxfId="11" priority="1" operator="between">
      <formula>"D"</formula>
      <formula>"F"</formula>
    </cfRule>
  </conditionalFormatting>
  <conditionalFormatting sqref="M7">
    <cfRule type="cellIs" dxfId="10" priority="2" operator="between">
      <formula>"D"</formula>
      <formula>"F"</formula>
    </cfRule>
  </conditionalFormatting>
  <conditionalFormatting sqref="M9 F18 M16 F8 F28:F29 M27:M31 F31 F22 F24 M21:M24 M18">
    <cfRule type="cellIs" dxfId="9" priority="14" operator="between">
      <formula>"F"</formula>
      <formula>"F"</formula>
    </cfRule>
  </conditionalFormatting>
  <conditionalFormatting sqref="F15:F16 F21 M19 F9:F11 F25 M14">
    <cfRule type="cellIs" dxfId="8" priority="13" operator="between">
      <formula>"D"</formula>
      <formula>"F"</formula>
    </cfRule>
  </conditionalFormatting>
  <conditionalFormatting sqref="M22">
    <cfRule type="cellIs" dxfId="7" priority="12" operator="between">
      <formula>"F"</formula>
      <formula>"F"</formula>
    </cfRule>
  </conditionalFormatting>
  <conditionalFormatting sqref="F27">
    <cfRule type="cellIs" dxfId="6" priority="11" operator="between">
      <formula>"D"</formula>
      <formula>"F"</formula>
    </cfRule>
  </conditionalFormatting>
  <conditionalFormatting sqref="M23">
    <cfRule type="cellIs" dxfId="5" priority="9" operator="between">
      <formula>"F"</formula>
      <formula>"F"</formula>
    </cfRule>
  </conditionalFormatting>
  <conditionalFormatting sqref="M20">
    <cfRule type="cellIs" dxfId="4" priority="8" operator="between">
      <formula>"D"</formula>
      <formula>"F"</formula>
    </cfRule>
  </conditionalFormatting>
  <conditionalFormatting sqref="M15">
    <cfRule type="cellIs" dxfId="3" priority="7" operator="between">
      <formula>"F"</formula>
      <formula>"F"</formula>
    </cfRule>
  </conditionalFormatting>
  <conditionalFormatting sqref="M15">
    <cfRule type="cellIs" dxfId="2" priority="6" operator="between">
      <formula>"D"</formula>
      <formula>"F"</formula>
    </cfRule>
  </conditionalFormatting>
  <conditionalFormatting sqref="F23">
    <cfRule type="cellIs" dxfId="1" priority="3" operator="between">
      <formula>"F"</formula>
      <formula>"F"</formula>
    </cfRule>
  </conditionalFormatting>
  <pageMargins left="0.25" right="0.25" top="0.25" bottom="0.25" header="0.5" footer="0.5"/>
  <pageSetup scale="6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7C8DDFA565A4892E11D42E05B6136" ma:contentTypeVersion="0" ma:contentTypeDescription="Create a new document." ma:contentTypeScope="" ma:versionID="caf77c485216d3647438b965e42da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51A4B8-4929-4B3E-9144-3A91B57AA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A3B4AD3-B667-4E9A-B351-3A2B18A246E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3B6C5FD-7A1A-4708-8256-CE647DE114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ARCH 4-year plan</vt:lpstr>
      <vt:lpstr>ARCH Course Info</vt:lpstr>
      <vt:lpstr>Blank 4-year Plan</vt:lpstr>
      <vt:lpstr>'ARCH 4-year plan'!Print_Area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Rex</dc:creator>
  <cp:lastModifiedBy>Hoffelt, Janell</cp:lastModifiedBy>
  <cp:lastPrinted>2017-06-16T15:57:21Z</cp:lastPrinted>
  <dcterms:created xsi:type="dcterms:W3CDTF">2010-08-21T06:26:46Z</dcterms:created>
  <dcterms:modified xsi:type="dcterms:W3CDTF">2017-06-16T18:32:03Z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0x010100BA57C8DDFA565A4892E11D42E05B6136</vt:lpwstr>
  </property>
</Properties>
</file>