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VPAcAff\curriculum\Academic Advising Guide Sheets\2017-2018 Guide Sheets\ABS\"/>
    </mc:Choice>
  </mc:AlternateContent>
  <bookViews>
    <workbookView xWindow="0" yWindow="0" windowWidth="19200" windowHeight="11460"/>
  </bookViews>
  <sheets>
    <sheet name="Ag Communication Specialization" sheetId="5" r:id="rId1"/>
    <sheet name="Group 1 Ag Electives" sheetId="7" r:id="rId2"/>
  </sheets>
  <definedNames>
    <definedName name="_xlnm.Print_Area" localSheetId="0">'Ag Communication Specialization'!$A$1:$M$74</definedName>
  </definedNames>
  <calcPr calcId="162913"/>
</workbook>
</file>

<file path=xl/calcChain.xml><?xml version="1.0" encoding="utf-8"?>
<calcChain xmlns="http://schemas.openxmlformats.org/spreadsheetml/2006/main">
  <c r="K18" i="5" l="1"/>
  <c r="K6" i="5" l="1"/>
  <c r="K37" i="5"/>
  <c r="K71" i="5" l="1"/>
  <c r="K73" i="5" s="1"/>
  <c r="C45" i="5"/>
  <c r="D6" i="5" l="1"/>
  <c r="D24" i="5" l="1"/>
  <c r="D21" i="5"/>
  <c r="D13" i="5"/>
  <c r="D10" i="5"/>
  <c r="D17" i="5" l="1"/>
</calcChain>
</file>

<file path=xl/sharedStrings.xml><?xml version="1.0" encoding="utf-8"?>
<sst xmlns="http://schemas.openxmlformats.org/spreadsheetml/2006/main" count="325" uniqueCount="171">
  <si>
    <t>Student</t>
  </si>
  <si>
    <t>SGR Goal 1</t>
  </si>
  <si>
    <t>SGR Goal 2</t>
  </si>
  <si>
    <t>SGR Goal 3</t>
  </si>
  <si>
    <t>SGR Goal 4</t>
  </si>
  <si>
    <t>SGR Goal 5</t>
  </si>
  <si>
    <t>SGR Goal 6</t>
  </si>
  <si>
    <t>SEM</t>
  </si>
  <si>
    <t>CR</t>
  </si>
  <si>
    <t>SGR courses</t>
  </si>
  <si>
    <t>SPCM 101</t>
  </si>
  <si>
    <t>Fundamentals of Speech (SGR 2)</t>
  </si>
  <si>
    <t>SGR #4</t>
  </si>
  <si>
    <t>ENGL 101</t>
  </si>
  <si>
    <t>Composition I (SGR 1)</t>
  </si>
  <si>
    <t>ENGL 201</t>
  </si>
  <si>
    <t>Composition II (SGR 1)</t>
  </si>
  <si>
    <t>Oral Communication (3 credits)</t>
  </si>
  <si>
    <t>Social Sciences/Diversity (2 Disciplines, 6 credits)</t>
  </si>
  <si>
    <t>Mathematics (3 credits)</t>
  </si>
  <si>
    <t>Natural Sciences (6 credits)</t>
  </si>
  <si>
    <t>TOTAL CREDITS</t>
  </si>
  <si>
    <t>Minimum GPA</t>
  </si>
  <si>
    <t>GR</t>
  </si>
  <si>
    <t>SGR #3</t>
  </si>
  <si>
    <t>Social Sciences/Diversity (SGR 3)</t>
  </si>
  <si>
    <t>BIOL 101-101L</t>
  </si>
  <si>
    <t>Biology Survey I and Lab (SGR #6)</t>
  </si>
  <si>
    <t>AS 101-101L</t>
  </si>
  <si>
    <t>Intro to Animal Science and Lab</t>
  </si>
  <si>
    <t>PS 103-103L</t>
  </si>
  <si>
    <t>Crop Production and Lab</t>
  </si>
  <si>
    <t>MCOM 210-210L</t>
  </si>
  <si>
    <t>pre-req: ENGL 101</t>
  </si>
  <si>
    <t>CHEM 106-106L</t>
  </si>
  <si>
    <t>Pre-Req: Math</t>
  </si>
  <si>
    <t>Group 1 Agricultural Electives</t>
  </si>
  <si>
    <t>MCOM 220-220L</t>
  </si>
  <si>
    <t>Intro to Digital Media and Lab</t>
  </si>
  <si>
    <t>SPCM</t>
  </si>
  <si>
    <t>SPCM 215 or 410, Public Speaking or Organizational Communication</t>
  </si>
  <si>
    <t>Internship</t>
  </si>
  <si>
    <t>Group 1</t>
  </si>
  <si>
    <t>ELEC</t>
  </si>
  <si>
    <t>General Electives- any discipline</t>
  </si>
  <si>
    <t>Media Law</t>
  </si>
  <si>
    <t>General Electives- any disciplline</t>
  </si>
  <si>
    <t>Mass Communication required courses</t>
  </si>
  <si>
    <t>Prerequsites/Comments</t>
  </si>
  <si>
    <t>ADV 370</t>
  </si>
  <si>
    <t>Advertising Principles</t>
  </si>
  <si>
    <t>General Elective- any discipline</t>
  </si>
  <si>
    <t>First Year Fall Courses</t>
  </si>
  <si>
    <t>First Year Spring Courses</t>
  </si>
  <si>
    <t>Second Year Fall Courses</t>
  </si>
  <si>
    <t>Second Year Spring Courses</t>
  </si>
  <si>
    <t>Third Year Fall Courses</t>
  </si>
  <si>
    <t>Third Year Spring Courses</t>
  </si>
  <si>
    <t>Fourth Year Fall Courses</t>
  </si>
  <si>
    <t>Fourth Year Spring Courses</t>
  </si>
  <si>
    <t>Ag Capstone</t>
  </si>
  <si>
    <t>Course Number</t>
  </si>
  <si>
    <t>Course Title</t>
  </si>
  <si>
    <t>Credits</t>
  </si>
  <si>
    <t>Students who wish to complete  a Bachelor of Science in Agriculture must complete a minimum of 11 credits from at least 4 courses on the approved list of Group1 courses in Agriculture.  Some departments require specific courses from the list, wheras others leave the selection entirely up to the student and the advisor.</t>
  </si>
  <si>
    <t>Group 1 courses in Agriculture</t>
  </si>
  <si>
    <t>ABS 203</t>
  </si>
  <si>
    <t>Global Food Systems</t>
  </si>
  <si>
    <t>International Experience</t>
  </si>
  <si>
    <t>ABS 475-475L</t>
  </si>
  <si>
    <t>Integrated Natural Resource Management</t>
  </si>
  <si>
    <t>AGEC 271</t>
  </si>
  <si>
    <t>Farm and Ranch Management</t>
  </si>
  <si>
    <t>AGEC 354</t>
  </si>
  <si>
    <t>Agricultural Marketing and Prices</t>
  </si>
  <si>
    <t>3,1</t>
  </si>
  <si>
    <t>AS 241-241L</t>
  </si>
  <si>
    <t>AST 202-202L</t>
  </si>
  <si>
    <t>AST 213-213L</t>
  </si>
  <si>
    <t>Soil and Water Mechanics and Lab</t>
  </si>
  <si>
    <t>AST 342-342L</t>
  </si>
  <si>
    <t>Applied Electricity and Lab</t>
  </si>
  <si>
    <t>DS 130-130L</t>
  </si>
  <si>
    <t>Introduction to Dairy Science and Lab</t>
  </si>
  <si>
    <t>DS 231</t>
  </si>
  <si>
    <t>Dairy Foods</t>
  </si>
  <si>
    <t>FS 101</t>
  </si>
  <si>
    <t>Introduction to Food Science</t>
  </si>
  <si>
    <t>FS 251</t>
  </si>
  <si>
    <t>HO 111-111L</t>
  </si>
  <si>
    <t>Introduction to Horticulture and Lab</t>
  </si>
  <si>
    <t>2,1</t>
  </si>
  <si>
    <t>MICR 311-311L</t>
  </si>
  <si>
    <t>NRM 110</t>
  </si>
  <si>
    <t>Introduction to Natural Resource Management</t>
  </si>
  <si>
    <t>PS 213-213L</t>
  </si>
  <si>
    <t>PS 223-223L</t>
  </si>
  <si>
    <t>PS 307-307L</t>
  </si>
  <si>
    <t>RANG 205-205L</t>
  </si>
  <si>
    <t>Introduction to Range Management and Lab</t>
  </si>
  <si>
    <t>2-4</t>
  </si>
  <si>
    <t>The College of Agriculture and Biological Sciences also requires all students to complete 25 credits of upper division (300 or 400) level courses as part of their program requirements.</t>
  </si>
  <si>
    <t>Need 4 additional credits total; See Catalog or 3rd tab for listing</t>
  </si>
  <si>
    <t>MCOM 151 recommended</t>
  </si>
  <si>
    <t>Arts and Humanities/Diversity (2 Disciplines, 6 credits)</t>
  </si>
  <si>
    <t>Arts &amp; Humanities/Diversity (SGR 4)</t>
  </si>
  <si>
    <t>Arts and Humanities/Diversity (SGR 4)</t>
  </si>
  <si>
    <t>Intro to Animal Science and Lab (Group 1)</t>
  </si>
  <si>
    <t>Crop Production and Lab (Group 1)</t>
  </si>
  <si>
    <t xml:space="preserve">Major Courses </t>
  </si>
  <si>
    <t>ABS 482</t>
  </si>
  <si>
    <t>AS 218</t>
  </si>
  <si>
    <t>Survey of Animal Nutrition</t>
  </si>
  <si>
    <t>Introduction to Meat Science and Lab</t>
  </si>
  <si>
    <t>AS 319-319L</t>
  </si>
  <si>
    <t>Livestock Feeds and Feeding and Lab</t>
  </si>
  <si>
    <t>Construction Technology and Meterials and Lab</t>
  </si>
  <si>
    <t>Ag, Industrial and Outdoor Power and Lab</t>
  </si>
  <si>
    <t>AST 333-333L</t>
  </si>
  <si>
    <t>Food Safety and Quality Management Systems</t>
  </si>
  <si>
    <t>Food Microbiology and Lab</t>
  </si>
  <si>
    <t>Soils and Lab</t>
  </si>
  <si>
    <t>Principles of Plant Pathology and Lab</t>
  </si>
  <si>
    <t>Insect Pest Management and Lab</t>
  </si>
  <si>
    <t>PS 405-405L</t>
  </si>
  <si>
    <t>Entomology and Lab</t>
  </si>
  <si>
    <t>Basic Newswriting and Lab</t>
  </si>
  <si>
    <t>MCOM 430</t>
  </si>
  <si>
    <t>Student ID #</t>
  </si>
  <si>
    <t>Student Phone #</t>
  </si>
  <si>
    <t>Advisor(s)</t>
  </si>
  <si>
    <t>Minor/Career Interest</t>
  </si>
  <si>
    <t xml:space="preserve">System Gen Ed Requirements (SGR's) </t>
  </si>
  <si>
    <t>Written Communication</t>
  </si>
  <si>
    <t>Major/College Requirements</t>
  </si>
  <si>
    <t>Comments/Notes</t>
  </si>
  <si>
    <t xml:space="preserve">For more information on Honors College program requirements and to view the Honors Academic Advising Guide Sheet:  </t>
  </si>
  <si>
    <t>http://www.sdstate.edu/van-d-and-barbara-b-fishback-honors</t>
  </si>
  <si>
    <t xml:space="preserve">Information Subject to Change.  This is not a contract.  For official program requirements, please refer to the undergraduate catalog at: http: //catalog.sdstate.edu/. </t>
  </si>
  <si>
    <r>
      <rPr>
        <sz val="9"/>
        <color theme="1"/>
        <rFont val="Times New Roman"/>
        <family val="1"/>
      </rPr>
      <t xml:space="preserve">Students are not limited to this plan; it is meant to be used as a guide for planning purposes in consultation with your advisor. The sample schedule is one possible path to completing your degree within four years.  
</t>
    </r>
    <r>
      <rPr>
        <b/>
        <sz val="9"/>
        <color rgb="FFFF0000"/>
        <rFont val="Times New Roman"/>
        <family val="1"/>
      </rPr>
      <t xml:space="preserve">Information Subject to Change.  This is not a contract.  For official program requirements, please refer to the undergraduate catalog at: http: //catalog.sdstate.edu/. </t>
    </r>
  </si>
  <si>
    <t>Total Credits</t>
  </si>
  <si>
    <t>ECON 201</t>
  </si>
  <si>
    <t>Principles of Microeconomics (SGR #3) recommended</t>
  </si>
  <si>
    <t>ECON 202 also accepted</t>
  </si>
  <si>
    <t>MATH 102</t>
  </si>
  <si>
    <t>College Algebra (SGR 5)</t>
  </si>
  <si>
    <t>Chemistry Survey and Lab</t>
  </si>
  <si>
    <r>
      <t xml:space="preserve">Select ONE: ABS 475-475L, AGEC 471, AS 389, DS 480-480L, DS 481-481L, HO 434, HO 435, PRAG 440-440L, RANG 374-374L, or RANG 485-485L. </t>
    </r>
    <r>
      <rPr>
        <i/>
        <sz val="9"/>
        <rFont val="Times New Roman"/>
        <family val="1"/>
      </rPr>
      <t>Check for pre-requisites</t>
    </r>
  </si>
  <si>
    <t>MCOM 119</t>
  </si>
  <si>
    <t>Mass Communication Fundamentals</t>
  </si>
  <si>
    <t>AGED 119 also accepted</t>
  </si>
  <si>
    <t>MCOM 266-266L or MCOM 331-331L</t>
  </si>
  <si>
    <t>Photojournalism and Studio or Video Production and Lab</t>
  </si>
  <si>
    <t>MCOM 212, MCOM 316, MCOM 336, or PUBR 345</t>
  </si>
  <si>
    <t>Writing for Social Media, Magazine Writing and Editing, Feature Writing, or Public Relations Writing</t>
  </si>
  <si>
    <t>MCOM 394 or 494</t>
  </si>
  <si>
    <t>Select any additional course with an MCOM, ADV, or PUBR prefix- for a total of 9 credits</t>
  </si>
  <si>
    <t xml:space="preserve">Additional Agricultural Electives selected from ABS, AGEC, AGED, AS, AST, DS, EES, FS, HO, NRM, PRAG, PS, RANG, VET, or WL. </t>
  </si>
  <si>
    <r>
      <rPr>
        <sz val="9"/>
        <color theme="1"/>
        <rFont val="Times New Roman"/>
        <family val="1"/>
      </rPr>
      <t xml:space="preserve">Take other </t>
    </r>
    <r>
      <rPr>
        <b/>
        <sz val="9"/>
        <color theme="1"/>
        <rFont val="Times New Roman"/>
        <family val="1"/>
      </rPr>
      <t xml:space="preserve">Elective credits as needed </t>
    </r>
    <r>
      <rPr>
        <sz val="9"/>
        <color theme="1"/>
        <rFont val="Times New Roman"/>
        <family val="1"/>
      </rPr>
      <t xml:space="preserve">to reach a total of 120 credits for graduation:  </t>
    </r>
  </si>
  <si>
    <r>
      <t xml:space="preserve">B.S. in Agriculture
Major: Agricultural Education Communication &amp; Leadership - </t>
    </r>
    <r>
      <rPr>
        <b/>
        <sz val="12"/>
        <color theme="3"/>
        <rFont val="Times New Roman"/>
        <family val="1"/>
      </rPr>
      <t>Communication Specialization</t>
    </r>
    <r>
      <rPr>
        <b/>
        <sz val="12"/>
        <color theme="1"/>
        <rFont val="Times New Roman"/>
        <family val="1"/>
      </rPr>
      <t xml:space="preserve">
2017-2018 Sample 4-Year Plan</t>
    </r>
  </si>
  <si>
    <t>Ag Elective</t>
  </si>
  <si>
    <r>
      <t xml:space="preserve">Select additional Agricultural Electives from ABS, AGEC, AGED, AS, AST, DS, EES, FS, HO, NRM, PRAG, PS, RANG, VET, or WL. </t>
    </r>
    <r>
      <rPr>
        <i/>
        <sz val="9"/>
        <rFont val="Times New Roman"/>
        <family val="1"/>
      </rPr>
      <t>Check for pre-requisites</t>
    </r>
  </si>
  <si>
    <t>MCOM, ADV, or PUBR Elective</t>
  </si>
  <si>
    <t>Often taken over the summer</t>
  </si>
  <si>
    <t>Check for pre-requisites</t>
  </si>
  <si>
    <t>ADV, MCOM, or PUBR Electives</t>
  </si>
  <si>
    <t>Ag  Electives</t>
  </si>
  <si>
    <r>
      <t>B.S. in Agriculture
Major: Agricultural Education Communication &amp; Leadership -</t>
    </r>
    <r>
      <rPr>
        <b/>
        <sz val="12"/>
        <color theme="3"/>
        <rFont val="Times New Roman"/>
        <family val="1"/>
      </rPr>
      <t xml:space="preserve"> Communication Specialization</t>
    </r>
    <r>
      <rPr>
        <b/>
        <sz val="12"/>
        <color theme="1"/>
        <rFont val="Times New Roman"/>
        <family val="1"/>
      </rPr>
      <t xml:space="preserve">
2017-2018</t>
    </r>
  </si>
  <si>
    <t/>
  </si>
  <si>
    <t>Select ONE: ABS 475-475L, AGEC 471, AS 389, DS 480-480L, DS 481-481L, HO 434, HO 435, PRAG 440-440L, RANG 374-374L, or RANG 485-485L. Check for pre-requisites</t>
  </si>
  <si>
    <t>Prerequisites/Comments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</si>
</sst>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sz val="10"/>
      <name val="Arial"/>
      <family val="2"/>
    </font>
    <font>
      <sz val="10"/>
      <name val="Arial"/>
      <family val="2"/>
    </font>
    <font>
      <u/>
      <sz val="11"/>
      <color theme="10"/>
      <name val="Calibri"/>
      <family val="2"/>
      <scheme val="minor"/>
    </font>
    <font>
      <sz val="9"/>
      <name val="Times New Roman"/>
      <family val="1"/>
    </font>
    <font>
      <b/>
      <sz val="16"/>
      <color rgb="FF0033A0"/>
      <name val="Times New Roman"/>
      <family val="1"/>
    </font>
    <font>
      <b/>
      <sz val="12"/>
      <color theme="1"/>
      <name val="Times New Roman"/>
      <family val="1"/>
    </font>
    <font>
      <b/>
      <sz val="9"/>
      <color rgb="FF0033A0"/>
      <name val="Times New Roman"/>
      <family val="1"/>
    </font>
    <font>
      <b/>
      <sz val="10"/>
      <name val="Times New Roman"/>
      <family val="1"/>
    </font>
    <font>
      <sz val="10"/>
      <name val="Times New Roman"/>
      <family val="1"/>
    </font>
    <font>
      <sz val="10"/>
      <color theme="1"/>
      <name val="Times New Roman"/>
      <family val="1"/>
    </font>
    <font>
      <b/>
      <sz val="10"/>
      <color rgb="FFFF0000"/>
      <name val="Times New Roman"/>
      <family val="1"/>
    </font>
    <font>
      <sz val="11"/>
      <color theme="1"/>
      <name val="Times New Roman"/>
      <family val="1"/>
    </font>
    <font>
      <b/>
      <sz val="12"/>
      <color rgb="FFFF0000"/>
      <name val="Times New Roman"/>
      <family val="1"/>
    </font>
    <font>
      <sz val="10"/>
      <color rgb="FFFF0000"/>
      <name val="Times New Roman"/>
      <family val="1"/>
    </font>
    <font>
      <sz val="11"/>
      <color rgb="FFFF0000"/>
      <name val="Times New Roman"/>
      <family val="1"/>
    </font>
    <font>
      <b/>
      <sz val="9"/>
      <name val="Times New Roman"/>
      <family val="1"/>
    </font>
    <font>
      <b/>
      <u/>
      <sz val="9"/>
      <name val="Times New Roman"/>
      <family val="1"/>
    </font>
    <font>
      <sz val="9"/>
      <color theme="1"/>
      <name val="Times New Roman"/>
      <family val="1"/>
    </font>
    <font>
      <b/>
      <sz val="9"/>
      <color theme="1"/>
      <name val="Times New Roman"/>
      <family val="1"/>
    </font>
    <font>
      <b/>
      <u/>
      <sz val="9"/>
      <color theme="1"/>
      <name val="Times New Roman"/>
      <family val="1"/>
    </font>
    <font>
      <b/>
      <sz val="9"/>
      <color rgb="FFFF0000"/>
      <name val="Times New Roman"/>
      <family val="1"/>
    </font>
    <font>
      <b/>
      <sz val="9"/>
      <color rgb="FF0070C0"/>
      <name val="Times New Roman"/>
      <family val="1"/>
    </font>
    <font>
      <i/>
      <u/>
      <sz val="9"/>
      <name val="Times New Roman"/>
      <family val="1"/>
    </font>
    <font>
      <i/>
      <sz val="9"/>
      <name val="Times New Roman"/>
      <family val="1"/>
    </font>
    <font>
      <sz val="9"/>
      <color rgb="FFFF0000"/>
      <name val="Times New Roman"/>
      <family val="1"/>
    </font>
    <font>
      <sz val="9"/>
      <color rgb="FF000000"/>
      <name val="Times New Roman"/>
      <family val="1"/>
    </font>
    <font>
      <u/>
      <sz val="9"/>
      <color theme="10"/>
      <name val="Times New Roman"/>
      <family val="1"/>
    </font>
    <font>
      <b/>
      <sz val="11"/>
      <color theme="1"/>
      <name val="Times New Roman"/>
      <family val="1"/>
    </font>
    <font>
      <sz val="10.5"/>
      <color theme="1"/>
      <name val="Times New Roman"/>
      <family val="1"/>
    </font>
    <font>
      <b/>
      <i/>
      <sz val="11"/>
      <color theme="1"/>
      <name val="Times New Roman"/>
      <family val="1"/>
    </font>
    <font>
      <b/>
      <sz val="12"/>
      <color theme="3"/>
      <name val="Times New Roman"/>
      <family val="1"/>
    </font>
  </fonts>
  <fills count="8">
    <fill>
      <patternFill patternType="none"/>
    </fill>
    <fill>
      <patternFill patternType="gray125"/>
    </fill>
    <fill>
      <patternFill patternType="solid">
        <fgColor rgb="FFFFFF99"/>
        <bgColor rgb="FF000000"/>
      </patternFill>
    </fill>
    <fill>
      <patternFill patternType="solid">
        <fgColor rgb="FFD8E4BC"/>
        <bgColor rgb="FF000000"/>
      </patternFill>
    </fill>
    <fill>
      <patternFill patternType="solid">
        <fgColor theme="6" tint="0.59999389629810485"/>
        <bgColor rgb="FF000000"/>
      </patternFill>
    </fill>
    <fill>
      <patternFill patternType="solid">
        <fgColor theme="4" tint="0.79998168889431442"/>
        <bgColor indexed="64"/>
      </patternFill>
    </fill>
    <fill>
      <patternFill patternType="solid">
        <fgColor rgb="FFFFFF99"/>
        <bgColor indexed="64"/>
      </patternFill>
    </fill>
    <fill>
      <patternFill patternType="solid">
        <fgColor theme="6" tint="0.59999389629810485"/>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8">
    <xf numFmtId="0" fontId="0" fillId="0" borderId="0"/>
    <xf numFmtId="0" fontId="1" fillId="0" borderId="0"/>
    <xf numFmtId="0" fontId="2" fillId="0" borderId="0"/>
    <xf numFmtId="0" fontId="1" fillId="0" borderId="0"/>
    <xf numFmtId="0" fontId="1" fillId="0" borderId="0"/>
    <xf numFmtId="0" fontId="1" fillId="0" borderId="0"/>
    <xf numFmtId="0" fontId="3" fillId="0" borderId="0" applyNumberFormat="0" applyFill="0" applyBorder="0" applyAlignment="0" applyProtection="0"/>
    <xf numFmtId="0" fontId="1" fillId="0" borderId="0"/>
  </cellStyleXfs>
  <cellXfs count="181">
    <xf numFmtId="0" fontId="0" fillId="0" borderId="0" xfId="0"/>
    <xf numFmtId="0" fontId="4" fillId="0" borderId="0" xfId="5" applyFont="1" applyFill="1" applyBorder="1"/>
    <xf numFmtId="0" fontId="7" fillId="0" borderId="0" xfId="0" applyFont="1" applyAlignment="1">
      <alignment vertical="center" wrapText="1"/>
    </xf>
    <xf numFmtId="0" fontId="8" fillId="0" borderId="0" xfId="5" applyFont="1" applyAlignment="1">
      <alignment horizontal="right"/>
    </xf>
    <xf numFmtId="0" fontId="8" fillId="0" borderId="1" xfId="5" applyFont="1" applyBorder="1" applyAlignment="1">
      <alignment horizontal="center" wrapText="1"/>
    </xf>
    <xf numFmtId="0" fontId="8" fillId="0" borderId="0" xfId="5" applyFont="1" applyAlignment="1">
      <alignment horizontal="right" wrapText="1"/>
    </xf>
    <xf numFmtId="0" fontId="7" fillId="0" borderId="0" xfId="0" applyFont="1"/>
    <xf numFmtId="2" fontId="11" fillId="0" borderId="2" xfId="5" applyNumberFormat="1" applyFont="1" applyBorder="1" applyAlignment="1">
      <alignment horizontal="center" wrapText="1"/>
    </xf>
    <xf numFmtId="0" fontId="4" fillId="0" borderId="0" xfId="5" applyFont="1" applyFill="1"/>
    <xf numFmtId="0" fontId="12" fillId="0" borderId="0" xfId="0" applyFont="1"/>
    <xf numFmtId="0" fontId="4" fillId="0" borderId="0" xfId="5" applyFont="1" applyFill="1" applyAlignment="1">
      <alignment horizontal="center"/>
    </xf>
    <xf numFmtId="2" fontId="13" fillId="0" borderId="0" xfId="5" applyNumberFormat="1" applyFont="1" applyBorder="1" applyAlignment="1">
      <alignment horizontal="center" wrapText="1"/>
    </xf>
    <xf numFmtId="0" fontId="8" fillId="0" borderId="0" xfId="5" applyFont="1" applyAlignment="1">
      <alignment horizontal="center" wrapText="1"/>
    </xf>
    <xf numFmtId="14" fontId="14" fillId="0" borderId="0" xfId="5" applyNumberFormat="1" applyFont="1" applyBorder="1" applyAlignment="1">
      <alignment horizontal="center"/>
    </xf>
    <xf numFmtId="0" fontId="15" fillId="0" borderId="0" xfId="0" applyFont="1" applyBorder="1" applyAlignment="1">
      <alignment horizontal="center"/>
    </xf>
    <xf numFmtId="0" fontId="16" fillId="0" borderId="0" xfId="0" applyFont="1" applyFill="1" applyBorder="1"/>
    <xf numFmtId="0" fontId="16" fillId="0" borderId="0" xfId="0" applyFont="1" applyFill="1" applyBorder="1" applyAlignment="1">
      <alignment horizontal="center"/>
    </xf>
    <xf numFmtId="0" fontId="4" fillId="0" borderId="0" xfId="0" applyFont="1" applyFill="1" applyAlignment="1">
      <alignment horizontal="center"/>
    </xf>
    <xf numFmtId="0" fontId="16" fillId="0" borderId="0" xfId="0" applyFont="1" applyFill="1"/>
    <xf numFmtId="0" fontId="17" fillId="0" borderId="0" xfId="0" applyFont="1" applyFill="1" applyBorder="1" applyAlignment="1">
      <alignment horizontal="center"/>
    </xf>
    <xf numFmtId="0" fontId="4" fillId="0" borderId="0" xfId="0" applyFont="1" applyFill="1" applyBorder="1" applyAlignment="1">
      <alignment horizontal="center"/>
    </xf>
    <xf numFmtId="0" fontId="16" fillId="0" borderId="0" xfId="0" applyFont="1" applyBorder="1"/>
    <xf numFmtId="0" fontId="4" fillId="0" borderId="0" xfId="0" applyFont="1" applyFill="1" applyBorder="1" applyAlignment="1">
      <alignment horizontal="left"/>
    </xf>
    <xf numFmtId="0" fontId="4" fillId="0" borderId="0" xfId="0" applyFont="1" applyFill="1" applyBorder="1"/>
    <xf numFmtId="0" fontId="19" fillId="0" borderId="0" xfId="0" applyFont="1"/>
    <xf numFmtId="0" fontId="16" fillId="0" borderId="0" xfId="0" applyFont="1" applyFill="1" applyBorder="1" applyAlignment="1">
      <alignment horizontal="left"/>
    </xf>
    <xf numFmtId="0" fontId="4" fillId="0" borderId="3" xfId="0" applyFont="1" applyFill="1" applyBorder="1"/>
    <xf numFmtId="0" fontId="18" fillId="0" borderId="0" xfId="0" applyFont="1"/>
    <xf numFmtId="0" fontId="8" fillId="0" borderId="0" xfId="0" applyFont="1" applyFill="1" applyBorder="1"/>
    <xf numFmtId="0" fontId="4" fillId="0" borderId="0" xfId="1" applyFont="1" applyFill="1" applyBorder="1" applyAlignment="1">
      <alignment horizontal="center"/>
    </xf>
    <xf numFmtId="0" fontId="4" fillId="0" borderId="0" xfId="1" applyFont="1" applyFill="1" applyBorder="1" applyAlignment="1"/>
    <xf numFmtId="0" fontId="4" fillId="0" borderId="0" xfId="1" applyFont="1" applyFill="1" applyBorder="1" applyAlignment="1">
      <alignment horizontal="left"/>
    </xf>
    <xf numFmtId="0" fontId="16" fillId="0" borderId="0" xfId="1" applyFont="1" applyFill="1" applyBorder="1" applyAlignment="1">
      <alignment horizontal="left"/>
    </xf>
    <xf numFmtId="0" fontId="4" fillId="0" borderId="0" xfId="2" applyFont="1" applyFill="1" applyBorder="1"/>
    <xf numFmtId="0" fontId="4" fillId="0" borderId="0" xfId="2" applyFont="1" applyFill="1" applyBorder="1" applyAlignment="1">
      <alignment horizontal="center"/>
    </xf>
    <xf numFmtId="0" fontId="4" fillId="0" borderId="4" xfId="2" applyFont="1" applyFill="1" applyBorder="1" applyAlignment="1">
      <alignment horizontal="center"/>
    </xf>
    <xf numFmtId="0" fontId="21" fillId="0" borderId="0" xfId="2" applyFont="1" applyFill="1" applyBorder="1"/>
    <xf numFmtId="0" fontId="4" fillId="0" borderId="0" xfId="2" applyFont="1" applyFill="1" applyBorder="1" applyAlignment="1">
      <alignment horizontal="left"/>
    </xf>
    <xf numFmtId="0" fontId="22" fillId="0" borderId="0" xfId="2" applyFont="1" applyFill="1" applyBorder="1" applyAlignment="1">
      <alignment horizontal="center"/>
    </xf>
    <xf numFmtId="0" fontId="16" fillId="0" borderId="0" xfId="2" applyFont="1" applyFill="1" applyBorder="1" applyAlignment="1">
      <alignment horizontal="center"/>
    </xf>
    <xf numFmtId="0" fontId="23" fillId="0" borderId="0" xfId="2" applyFont="1" applyFill="1" applyBorder="1" applyAlignment="1">
      <alignment horizontal="center"/>
    </xf>
    <xf numFmtId="0" fontId="4" fillId="2" borderId="0" xfId="2" applyFont="1" applyFill="1" applyBorder="1"/>
    <xf numFmtId="0" fontId="26" fillId="0" borderId="0" xfId="2" applyFont="1" applyFill="1" applyBorder="1" applyAlignment="1">
      <alignment horizontal="left" readingOrder="1"/>
    </xf>
    <xf numFmtId="0" fontId="26" fillId="0" borderId="0" xfId="2" applyFont="1" applyFill="1" applyBorder="1" applyAlignment="1">
      <alignment horizontal="center"/>
    </xf>
    <xf numFmtId="0" fontId="4" fillId="3" borderId="0" xfId="2" applyFont="1" applyFill="1" applyBorder="1"/>
    <xf numFmtId="0" fontId="4" fillId="2" borderId="4" xfId="0" applyFont="1" applyFill="1" applyBorder="1"/>
    <xf numFmtId="0" fontId="4" fillId="2" borderId="4" xfId="0" applyFont="1" applyFill="1" applyBorder="1" applyAlignment="1">
      <alignment horizontal="center"/>
    </xf>
    <xf numFmtId="0" fontId="18" fillId="4" borderId="4" xfId="0" applyFont="1" applyFill="1" applyBorder="1"/>
    <xf numFmtId="0" fontId="4" fillId="4" borderId="4" xfId="0" applyFont="1" applyFill="1" applyBorder="1" applyAlignment="1">
      <alignment horizontal="center"/>
    </xf>
    <xf numFmtId="0" fontId="4" fillId="4" borderId="4" xfId="0" applyFont="1" applyFill="1" applyBorder="1"/>
    <xf numFmtId="0" fontId="4" fillId="4" borderId="4" xfId="0" applyFont="1" applyFill="1" applyBorder="1" applyAlignment="1">
      <alignment vertical="center" wrapText="1"/>
    </xf>
    <xf numFmtId="0" fontId="19" fillId="0" borderId="5" xfId="1" applyFont="1" applyFill="1" applyBorder="1"/>
    <xf numFmtId="0" fontId="16" fillId="0" borderId="3" xfId="1" applyFont="1" applyFill="1" applyBorder="1"/>
    <xf numFmtId="0" fontId="17" fillId="0" borderId="0" xfId="1" applyFont="1" applyFill="1" applyBorder="1" applyAlignment="1">
      <alignment horizontal="center"/>
    </xf>
    <xf numFmtId="0" fontId="18" fillId="4" borderId="4" xfId="0" applyFont="1" applyFill="1" applyBorder="1" applyAlignment="1">
      <alignment vertical="center"/>
    </xf>
    <xf numFmtId="0" fontId="4" fillId="4" borderId="4" xfId="0" applyFont="1" applyFill="1" applyBorder="1" applyAlignment="1">
      <alignment vertical="center"/>
    </xf>
    <xf numFmtId="0" fontId="4" fillId="4" borderId="4" xfId="0" applyFont="1" applyFill="1" applyBorder="1" applyAlignment="1">
      <alignment horizontal="center" vertical="center"/>
    </xf>
    <xf numFmtId="0" fontId="19" fillId="0" borderId="5" xfId="0" applyFont="1" applyFill="1" applyBorder="1"/>
    <xf numFmtId="0" fontId="4" fillId="0" borderId="0" xfId="0" applyFont="1" applyFill="1" applyBorder="1" applyAlignment="1">
      <alignment horizontal="center" vertical="center"/>
    </xf>
    <xf numFmtId="0" fontId="4" fillId="0" borderId="12" xfId="1" applyFont="1" applyFill="1" applyBorder="1" applyAlignment="1"/>
    <xf numFmtId="0" fontId="4" fillId="0" borderId="13" xfId="1" applyFont="1" applyFill="1" applyBorder="1" applyAlignment="1">
      <alignment horizontal="center"/>
    </xf>
    <xf numFmtId="0" fontId="19" fillId="0" borderId="12" xfId="0" applyFont="1" applyFill="1" applyBorder="1" applyAlignment="1"/>
    <xf numFmtId="0" fontId="4" fillId="0" borderId="15" xfId="1" applyFont="1" applyFill="1" applyBorder="1" applyAlignment="1">
      <alignment horizontal="center"/>
    </xf>
    <xf numFmtId="0" fontId="4" fillId="0" borderId="0" xfId="0" applyFont="1" applyFill="1" applyBorder="1" applyAlignment="1">
      <alignment wrapText="1"/>
    </xf>
    <xf numFmtId="0" fontId="4" fillId="0" borderId="0" xfId="0" applyFont="1" applyFill="1" applyBorder="1" applyAlignment="1">
      <alignment vertical="center" wrapText="1"/>
    </xf>
    <xf numFmtId="0" fontId="16" fillId="0" borderId="0" xfId="2" applyFont="1" applyFill="1" applyBorder="1"/>
    <xf numFmtId="0" fontId="4" fillId="0" borderId="0" xfId="2" quotePrefix="1" applyFont="1" applyFill="1" applyBorder="1" applyAlignment="1">
      <alignment horizontal="left"/>
    </xf>
    <xf numFmtId="0" fontId="4" fillId="0" borderId="4" xfId="0" applyFont="1" applyFill="1" applyBorder="1"/>
    <xf numFmtId="0" fontId="4" fillId="0" borderId="4" xfId="2" applyFont="1" applyFill="1" applyBorder="1"/>
    <xf numFmtId="0" fontId="4" fillId="0" borderId="4" xfId="2" quotePrefix="1" applyFont="1" applyFill="1" applyBorder="1" applyAlignment="1">
      <alignment horizontal="left"/>
    </xf>
    <xf numFmtId="0" fontId="16" fillId="0" borderId="4" xfId="2" applyFont="1" applyFill="1" applyBorder="1"/>
    <xf numFmtId="0" fontId="4" fillId="0" borderId="4" xfId="2" applyFont="1" applyFill="1" applyBorder="1" applyAlignment="1">
      <alignment horizontal="center" vertical="center"/>
    </xf>
    <xf numFmtId="0" fontId="16" fillId="0" borderId="6" xfId="2" applyFont="1" applyFill="1" applyBorder="1"/>
    <xf numFmtId="0" fontId="4" fillId="0" borderId="6" xfId="2" applyFont="1" applyFill="1" applyBorder="1"/>
    <xf numFmtId="0" fontId="30" fillId="0" borderId="4" xfId="0" applyFont="1" applyBorder="1"/>
    <xf numFmtId="0" fontId="30" fillId="0" borderId="4" xfId="0" applyFont="1" applyBorder="1" applyAlignment="1">
      <alignment horizontal="center"/>
    </xf>
    <xf numFmtId="0" fontId="12" fillId="0" borderId="4" xfId="0" applyFont="1" applyBorder="1"/>
    <xf numFmtId="0" fontId="12" fillId="0" borderId="4" xfId="0" applyFont="1" applyBorder="1" applyAlignment="1">
      <alignment horizontal="center"/>
    </xf>
    <xf numFmtId="49" fontId="12" fillId="0" borderId="4" xfId="0" applyNumberFormat="1" applyFont="1" applyBorder="1" applyAlignment="1">
      <alignment horizontal="center"/>
    </xf>
    <xf numFmtId="0" fontId="12" fillId="0" borderId="4" xfId="0" applyNumberFormat="1" applyFont="1" applyBorder="1" applyAlignment="1">
      <alignment horizontal="center"/>
    </xf>
    <xf numFmtId="0" fontId="16" fillId="0" borderId="0" xfId="0" quotePrefix="1" applyFont="1" applyFill="1" applyBorder="1" applyAlignment="1">
      <alignment horizontal="center"/>
    </xf>
    <xf numFmtId="0" fontId="16" fillId="0" borderId="0" xfId="1" quotePrefix="1" applyFont="1" applyFill="1" applyBorder="1" applyAlignment="1">
      <alignment horizontal="center"/>
    </xf>
    <xf numFmtId="0" fontId="16" fillId="0" borderId="0" xfId="2" applyFont="1" applyFill="1" applyBorder="1" applyAlignment="1">
      <alignment horizontal="right"/>
    </xf>
    <xf numFmtId="0" fontId="16" fillId="0" borderId="4" xfId="2" applyFont="1" applyFill="1" applyBorder="1" applyAlignment="1">
      <alignment horizontal="center"/>
    </xf>
    <xf numFmtId="0" fontId="17" fillId="0" borderId="0" xfId="1" quotePrefix="1" applyFont="1" applyFill="1" applyBorder="1" applyAlignment="1">
      <alignment horizontal="center"/>
    </xf>
    <xf numFmtId="0" fontId="4" fillId="0" borderId="12" xfId="0" applyFont="1" applyFill="1" applyBorder="1"/>
    <xf numFmtId="0" fontId="4" fillId="0" borderId="13" xfId="0" applyFont="1" applyFill="1" applyBorder="1" applyAlignment="1">
      <alignment horizontal="center"/>
    </xf>
    <xf numFmtId="0" fontId="4" fillId="0" borderId="12" xfId="1" applyFont="1" applyFill="1" applyBorder="1" applyAlignment="1">
      <alignment vertical="top"/>
    </xf>
    <xf numFmtId="0" fontId="20" fillId="0" borderId="14" xfId="0" applyFont="1" applyFill="1" applyBorder="1" applyAlignment="1"/>
    <xf numFmtId="0" fontId="18" fillId="0" borderId="1" xfId="0" applyFont="1" applyFill="1" applyBorder="1" applyAlignment="1"/>
    <xf numFmtId="0" fontId="16" fillId="0" borderId="1" xfId="1" applyFont="1" applyFill="1" applyBorder="1" applyAlignment="1">
      <alignment horizontal="left"/>
    </xf>
    <xf numFmtId="0" fontId="17" fillId="0" borderId="1" xfId="1" quotePrefix="1" applyFont="1" applyFill="1" applyBorder="1" applyAlignment="1">
      <alignment horizontal="center"/>
    </xf>
    <xf numFmtId="0" fontId="17" fillId="0" borderId="1" xfId="1" applyFont="1" applyFill="1" applyBorder="1" applyAlignment="1">
      <alignment horizontal="center"/>
    </xf>
    <xf numFmtId="0" fontId="4" fillId="2" borderId="4" xfId="0" applyFont="1" applyFill="1" applyBorder="1" applyAlignment="1">
      <alignment horizontal="left" vertical="center" wrapText="1"/>
    </xf>
    <xf numFmtId="0" fontId="18" fillId="4" borderId="4" xfId="0" applyFont="1" applyFill="1" applyBorder="1" applyAlignment="1">
      <alignment horizontal="left" vertical="center" wrapText="1"/>
    </xf>
    <xf numFmtId="0" fontId="4" fillId="0" borderId="16" xfId="2" applyFont="1" applyFill="1" applyBorder="1" applyAlignment="1">
      <alignment horizontal="center"/>
    </xf>
    <xf numFmtId="0" fontId="25" fillId="0" borderId="0" xfId="5" applyFont="1" applyFill="1" applyBorder="1" applyAlignment="1">
      <alignment horizontal="left" vertical="center" wrapText="1"/>
    </xf>
    <xf numFmtId="0" fontId="4" fillId="0" borderId="4" xfId="0" applyFont="1" applyFill="1" applyBorder="1" applyAlignment="1">
      <alignment vertical="center"/>
    </xf>
    <xf numFmtId="0" fontId="18" fillId="0" borderId="4" xfId="0" applyFont="1" applyFill="1" applyBorder="1" applyAlignment="1">
      <alignment vertical="center"/>
    </xf>
    <xf numFmtId="0" fontId="4" fillId="0" borderId="4" xfId="0" applyFont="1" applyFill="1" applyBorder="1" applyAlignment="1">
      <alignment horizontal="center" vertical="center"/>
    </xf>
    <xf numFmtId="0" fontId="4" fillId="0" borderId="4" xfId="0" applyFont="1" applyFill="1" applyBorder="1" applyAlignment="1">
      <alignment horizontal="center"/>
    </xf>
    <xf numFmtId="0" fontId="4" fillId="6" borderId="4" xfId="2" applyFont="1" applyFill="1" applyBorder="1" applyAlignment="1">
      <alignment horizontal="center"/>
    </xf>
    <xf numFmtId="0" fontId="4" fillId="6" borderId="4" xfId="0" applyFont="1" applyFill="1" applyBorder="1"/>
    <xf numFmtId="0" fontId="4" fillId="6" borderId="4" xfId="2" quotePrefix="1" applyFont="1" applyFill="1" applyBorder="1" applyAlignment="1">
      <alignment horizontal="left"/>
    </xf>
    <xf numFmtId="0" fontId="4" fillId="6" borderId="4" xfId="2" applyFont="1" applyFill="1" applyBorder="1" applyAlignment="1">
      <alignment horizontal="left"/>
    </xf>
    <xf numFmtId="0" fontId="4" fillId="6" borderId="4" xfId="0" applyFont="1" applyFill="1" applyBorder="1" applyAlignment="1">
      <alignment horizontal="left" vertical="center" wrapText="1"/>
    </xf>
    <xf numFmtId="0" fontId="4" fillId="6" borderId="4" xfId="2" applyFont="1" applyFill="1" applyBorder="1"/>
    <xf numFmtId="0" fontId="4" fillId="7" borderId="4" xfId="2" applyFont="1" applyFill="1" applyBorder="1" applyAlignment="1">
      <alignment horizontal="center"/>
    </xf>
    <xf numFmtId="0" fontId="4" fillId="7" borderId="4" xfId="0" applyFont="1" applyFill="1" applyBorder="1"/>
    <xf numFmtId="0" fontId="4" fillId="7" borderId="4" xfId="2" applyFont="1" applyFill="1" applyBorder="1" applyAlignment="1">
      <alignment horizontal="left"/>
    </xf>
    <xf numFmtId="0" fontId="4" fillId="7" borderId="4" xfId="2" quotePrefix="1" applyFont="1" applyFill="1" applyBorder="1" applyAlignment="1">
      <alignment horizontal="left"/>
    </xf>
    <xf numFmtId="0" fontId="18" fillId="7" borderId="4" xfId="0" quotePrefix="1" applyFont="1" applyFill="1" applyBorder="1" applyAlignment="1">
      <alignment horizontal="left" vertical="center" wrapText="1"/>
    </xf>
    <xf numFmtId="0" fontId="4" fillId="7" borderId="4" xfId="2" applyFont="1" applyFill="1" applyBorder="1" applyAlignment="1">
      <alignment horizontal="left" vertical="center"/>
    </xf>
    <xf numFmtId="0" fontId="4" fillId="7" borderId="4" xfId="2" applyFont="1" applyFill="1" applyBorder="1" applyAlignment="1">
      <alignment horizontal="center" vertical="center"/>
    </xf>
    <xf numFmtId="0" fontId="4" fillId="7" borderId="4" xfId="2" applyFont="1" applyFill="1" applyBorder="1" applyAlignment="1">
      <alignment horizontal="left" vertical="center" wrapText="1"/>
    </xf>
    <xf numFmtId="0" fontId="4" fillId="7" borderId="4" xfId="2" applyFont="1" applyFill="1" applyBorder="1"/>
    <xf numFmtId="0" fontId="4" fillId="7" borderId="4" xfId="2" quotePrefix="1" applyFont="1" applyFill="1" applyBorder="1" applyAlignment="1">
      <alignment horizontal="left" vertical="center" wrapText="1"/>
    </xf>
    <xf numFmtId="0" fontId="4" fillId="7" borderId="4" xfId="0" applyFont="1" applyFill="1" applyBorder="1" applyAlignment="1">
      <alignment vertical="center"/>
    </xf>
    <xf numFmtId="0" fontId="25" fillId="7" borderId="4" xfId="2" quotePrefix="1" applyFont="1" applyFill="1" applyBorder="1" applyAlignment="1">
      <alignment horizontal="left"/>
    </xf>
    <xf numFmtId="0" fontId="4" fillId="7" borderId="4" xfId="0" applyFont="1" applyFill="1" applyBorder="1" applyAlignment="1">
      <alignment horizontal="left" vertical="center"/>
    </xf>
    <xf numFmtId="0" fontId="4" fillId="4" borderId="4" xfId="0" applyFont="1" applyFill="1" applyBorder="1" applyAlignment="1">
      <alignment horizontal="left" wrapText="1"/>
    </xf>
    <xf numFmtId="0" fontId="25" fillId="0" borderId="0" xfId="5" applyFont="1" applyFill="1" applyBorder="1" applyAlignment="1">
      <alignment horizontal="left" vertical="center" wrapText="1"/>
    </xf>
    <xf numFmtId="0" fontId="25" fillId="0" borderId="0" xfId="5" applyFont="1" applyFill="1" applyBorder="1" applyAlignment="1">
      <alignment vertical="center" wrapText="1"/>
    </xf>
    <xf numFmtId="0" fontId="16" fillId="0" borderId="4" xfId="2" applyFont="1" applyFill="1" applyBorder="1" applyAlignment="1">
      <alignment horizontal="left"/>
    </xf>
    <xf numFmtId="0" fontId="4" fillId="4" borderId="4" xfId="0" applyFont="1" applyFill="1" applyBorder="1" applyAlignment="1">
      <alignment horizontal="left" vertical="center" wrapText="1"/>
    </xf>
    <xf numFmtId="0" fontId="4" fillId="7" borderId="4" xfId="0" applyFont="1" applyFill="1" applyBorder="1" applyAlignment="1">
      <alignment horizontal="left" vertical="center" wrapText="1"/>
    </xf>
    <xf numFmtId="0" fontId="4" fillId="7" borderId="7" xfId="0" applyFont="1" applyFill="1" applyBorder="1" applyAlignment="1">
      <alignment vertical="center" wrapText="1"/>
    </xf>
    <xf numFmtId="0" fontId="4" fillId="7" borderId="4" xfId="0" applyFont="1" applyFill="1" applyBorder="1" applyAlignment="1">
      <alignment vertical="center" wrapText="1"/>
    </xf>
    <xf numFmtId="0" fontId="4" fillId="7" borderId="8" xfId="2" quotePrefix="1" applyFont="1" applyFill="1" applyBorder="1" applyAlignment="1">
      <alignment horizontal="left"/>
    </xf>
    <xf numFmtId="0" fontId="4" fillId="0" borderId="4" xfId="0" applyFont="1" applyFill="1" applyBorder="1" applyAlignment="1">
      <alignment horizontal="left"/>
    </xf>
    <xf numFmtId="0" fontId="4" fillId="0" borderId="4" xfId="2" applyFont="1" applyFill="1" applyBorder="1" applyAlignment="1">
      <alignment horizontal="left"/>
    </xf>
    <xf numFmtId="0" fontId="4" fillId="7" borderId="7" xfId="0" applyFont="1" applyFill="1" applyBorder="1" applyAlignment="1">
      <alignment horizontal="left"/>
    </xf>
    <xf numFmtId="0" fontId="4" fillId="6" borderId="7" xfId="0" applyFont="1" applyFill="1" applyBorder="1"/>
    <xf numFmtId="0" fontId="4" fillId="6" borderId="8" xfId="2" quotePrefix="1" applyFont="1" applyFill="1" applyBorder="1" applyAlignment="1">
      <alignment horizontal="left"/>
    </xf>
    <xf numFmtId="0" fontId="16" fillId="0" borderId="16" xfId="2" applyFont="1" applyFill="1" applyBorder="1" applyAlignment="1">
      <alignment horizontal="center"/>
    </xf>
    <xf numFmtId="0" fontId="4" fillId="7" borderId="4" xfId="0" applyFont="1" applyFill="1" applyBorder="1" applyAlignment="1">
      <alignment horizontal="left" wrapText="1"/>
    </xf>
    <xf numFmtId="0" fontId="18" fillId="4" borderId="4" xfId="0" applyFont="1" applyFill="1" applyBorder="1" applyAlignment="1">
      <alignment vertical="center" wrapText="1"/>
    </xf>
    <xf numFmtId="0" fontId="4" fillId="4" borderId="4" xfId="0" applyFont="1" applyFill="1" applyBorder="1" applyAlignment="1"/>
    <xf numFmtId="0" fontId="18" fillId="4" borderId="4" xfId="0" applyFont="1" applyFill="1" applyBorder="1" applyAlignment="1">
      <alignment horizontal="left"/>
    </xf>
    <xf numFmtId="0" fontId="4" fillId="4" borderId="4" xfId="0" applyFont="1" applyFill="1" applyBorder="1" applyAlignment="1">
      <alignment horizontal="left"/>
    </xf>
    <xf numFmtId="0" fontId="16" fillId="0" borderId="0" xfId="2" applyFont="1" applyFill="1" applyBorder="1" applyAlignment="1">
      <alignment horizontal="left"/>
    </xf>
    <xf numFmtId="0" fontId="4" fillId="4" borderId="4" xfId="0" applyFont="1" applyFill="1" applyBorder="1" applyAlignment="1">
      <alignment horizontal="left" vertical="center" wrapText="1"/>
    </xf>
    <xf numFmtId="0" fontId="4" fillId="4" borderId="4" xfId="0" applyFont="1" applyFill="1" applyBorder="1" applyAlignment="1">
      <alignment horizontal="center" vertical="center"/>
    </xf>
    <xf numFmtId="0" fontId="4" fillId="6" borderId="4" xfId="2" applyFont="1" applyFill="1" applyBorder="1" applyAlignment="1">
      <alignment horizontal="left" vertical="center" wrapText="1"/>
    </xf>
    <xf numFmtId="0" fontId="4" fillId="7" borderId="4" xfId="2" applyFont="1" applyFill="1" applyBorder="1" applyAlignment="1">
      <alignment horizontal="center" vertical="top"/>
    </xf>
    <xf numFmtId="0" fontId="4" fillId="4" borderId="6" xfId="0" applyFont="1" applyFill="1" applyBorder="1" applyAlignment="1">
      <alignment horizontal="center"/>
    </xf>
    <xf numFmtId="0" fontId="18" fillId="4" borderId="4" xfId="0" applyFont="1" applyFill="1" applyBorder="1" applyAlignment="1">
      <alignment horizontal="left" wrapText="1"/>
    </xf>
    <xf numFmtId="0" fontId="9" fillId="0" borderId="1" xfId="5" applyFont="1" applyBorder="1" applyAlignment="1">
      <alignment horizontal="center"/>
    </xf>
    <xf numFmtId="2" fontId="11" fillId="0" borderId="0" xfId="5" applyNumberFormat="1" applyFont="1" applyBorder="1" applyAlignment="1">
      <alignment horizontal="right"/>
    </xf>
    <xf numFmtId="2" fontId="11" fillId="0" borderId="0" xfId="0" applyNumberFormat="1" applyFont="1" applyBorder="1" applyAlignment="1">
      <alignment horizontal="right"/>
    </xf>
    <xf numFmtId="0" fontId="9" fillId="0" borderId="2" xfId="5" applyFont="1" applyFill="1" applyBorder="1" applyAlignment="1">
      <alignment horizontal="center"/>
    </xf>
    <xf numFmtId="0" fontId="4" fillId="0" borderId="9" xfId="1" applyFont="1" applyFill="1" applyBorder="1" applyAlignment="1">
      <alignment horizontal="left" vertical="center" wrapText="1"/>
    </xf>
    <xf numFmtId="0" fontId="4" fillId="0" borderId="10" xfId="1" applyFont="1" applyFill="1" applyBorder="1" applyAlignment="1">
      <alignment horizontal="left" vertical="center" wrapText="1"/>
    </xf>
    <xf numFmtId="0" fontId="4" fillId="0" borderId="11" xfId="1" applyFont="1" applyFill="1" applyBorder="1" applyAlignment="1">
      <alignment horizontal="left" vertical="center" wrapText="1"/>
    </xf>
    <xf numFmtId="0" fontId="27" fillId="0" borderId="12" xfId="6" applyFont="1" applyFill="1" applyBorder="1" applyAlignment="1">
      <alignment horizontal="left" vertical="center" wrapText="1"/>
    </xf>
    <xf numFmtId="0" fontId="27" fillId="0" borderId="0" xfId="6" applyFont="1" applyFill="1" applyBorder="1" applyAlignment="1">
      <alignment horizontal="left" vertical="center" wrapText="1"/>
    </xf>
    <xf numFmtId="0" fontId="27" fillId="0" borderId="13" xfId="6" applyFont="1" applyFill="1" applyBorder="1" applyAlignment="1">
      <alignment horizontal="left" vertical="center" wrapText="1"/>
    </xf>
    <xf numFmtId="0" fontId="4" fillId="4" borderId="4" xfId="0" applyFont="1" applyFill="1" applyBorder="1" applyAlignment="1">
      <alignment horizontal="center" vertical="center"/>
    </xf>
    <xf numFmtId="0" fontId="4" fillId="4" borderId="4" xfId="0" applyFont="1" applyFill="1" applyBorder="1" applyAlignment="1">
      <alignment horizontal="left" vertical="center"/>
    </xf>
    <xf numFmtId="0" fontId="18" fillId="4" borderId="4" xfId="0" applyFont="1" applyFill="1" applyBorder="1" applyAlignment="1">
      <alignment horizontal="left" vertical="center"/>
    </xf>
    <xf numFmtId="0" fontId="4" fillId="4" borderId="4" xfId="0" applyFont="1" applyFill="1" applyBorder="1" applyAlignment="1">
      <alignment horizontal="left" vertical="center" wrapText="1"/>
    </xf>
    <xf numFmtId="0" fontId="5" fillId="0" borderId="0" xfId="0" applyFont="1" applyAlignment="1">
      <alignment horizontal="left"/>
    </xf>
    <xf numFmtId="0" fontId="6" fillId="0" borderId="0" xfId="0" applyFont="1" applyAlignment="1">
      <alignment horizontal="right" wrapText="1"/>
    </xf>
    <xf numFmtId="0" fontId="8" fillId="0" borderId="0" xfId="5" applyFont="1" applyBorder="1" applyAlignment="1">
      <alignment horizontal="right"/>
    </xf>
    <xf numFmtId="0" fontId="10" fillId="0" borderId="0" xfId="0" applyFont="1" applyBorder="1" applyAlignment="1">
      <alignment horizontal="right"/>
    </xf>
    <xf numFmtId="0" fontId="9" fillId="0" borderId="1" xfId="5" applyFont="1" applyFill="1" applyBorder="1" applyAlignment="1">
      <alignment horizontal="center"/>
    </xf>
    <xf numFmtId="0" fontId="4" fillId="7" borderId="7" xfId="2" applyFont="1" applyFill="1" applyBorder="1" applyAlignment="1">
      <alignment horizontal="left" vertical="center" wrapText="1"/>
    </xf>
    <xf numFmtId="0" fontId="4" fillId="7" borderId="8" xfId="2" applyFont="1" applyFill="1" applyBorder="1" applyAlignment="1">
      <alignment horizontal="left" vertical="center" wrapText="1"/>
    </xf>
    <xf numFmtId="0" fontId="25" fillId="0" borderId="0" xfId="5" applyFont="1" applyFill="1" applyBorder="1" applyAlignment="1">
      <alignment horizontal="center" vertical="center" wrapText="1"/>
    </xf>
    <xf numFmtId="0" fontId="4" fillId="7" borderId="7" xfId="0" applyFont="1" applyFill="1" applyBorder="1" applyAlignment="1">
      <alignment horizontal="left" vertical="center" wrapText="1"/>
    </xf>
    <xf numFmtId="0" fontId="4" fillId="7" borderId="8" xfId="0" applyFont="1" applyFill="1" applyBorder="1" applyAlignment="1">
      <alignment horizontal="left" vertical="center" wrapText="1"/>
    </xf>
    <xf numFmtId="0" fontId="21" fillId="0" borderId="0" xfId="5" applyFont="1" applyFill="1" applyBorder="1" applyAlignment="1">
      <alignment horizontal="left" vertical="center" wrapText="1"/>
    </xf>
    <xf numFmtId="0" fontId="9" fillId="0" borderId="2" xfId="5" applyFont="1" applyBorder="1" applyAlignment="1">
      <alignment horizontal="center"/>
    </xf>
    <xf numFmtId="0" fontId="12" fillId="0" borderId="0" xfId="0" applyFont="1" applyAlignment="1">
      <alignment horizontal="left" vertical="top" wrapText="1"/>
    </xf>
    <xf numFmtId="0" fontId="6" fillId="0" borderId="0" xfId="0" applyFont="1" applyAlignment="1">
      <alignment horizontal="center"/>
    </xf>
    <xf numFmtId="0" fontId="28" fillId="0" borderId="0" xfId="0" applyFont="1" applyAlignment="1">
      <alignment horizontal="center"/>
    </xf>
    <xf numFmtId="0" fontId="28" fillId="5" borderId="7" xfId="0" applyFont="1" applyFill="1" applyBorder="1" applyAlignment="1">
      <alignment horizontal="center" vertical="center"/>
    </xf>
    <xf numFmtId="0" fontId="28" fillId="5" borderId="2" xfId="0" applyFont="1" applyFill="1" applyBorder="1" applyAlignment="1">
      <alignment horizontal="center" vertical="center"/>
    </xf>
    <xf numFmtId="0" fontId="28" fillId="5" borderId="8" xfId="0" applyFont="1" applyFill="1" applyBorder="1" applyAlignment="1">
      <alignment horizontal="center" vertical="center"/>
    </xf>
    <xf numFmtId="0" fontId="29" fillId="0" borderId="0" xfId="0" applyFont="1" applyAlignment="1">
      <alignment horizontal="left" vertical="top" wrapText="1"/>
    </xf>
    <xf numFmtId="0" fontId="29" fillId="0" borderId="1" xfId="0" applyFont="1" applyBorder="1" applyAlignment="1">
      <alignment horizontal="left" vertical="top" wrapText="1"/>
    </xf>
  </cellXfs>
  <cellStyles count="8">
    <cellStyle name="Hyperlink" xfId="6" builtinId="8"/>
    <cellStyle name="Normal" xfId="0" builtinId="0"/>
    <cellStyle name="Normal 2" xfId="1"/>
    <cellStyle name="Normal 3" xfId="2"/>
    <cellStyle name="Normal 3 2" xfId="5"/>
    <cellStyle name="Normal 3 3" xfId="4"/>
    <cellStyle name="Normal 3 4" xfId="3"/>
    <cellStyle name="Normal 4" xfId="7"/>
  </cellStyles>
  <dxfs count="1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FFF66"/>
      <color rgb="FF93FFFF"/>
      <color rgb="FFF5FE82"/>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177800</xdr:colOff>
      <xdr:row>0</xdr:row>
      <xdr:rowOff>88900</xdr:rowOff>
    </xdr:from>
    <xdr:to>
      <xdr:col>2</xdr:col>
      <xdr:colOff>420174</xdr:colOff>
      <xdr:row>0</xdr:row>
      <xdr:rowOff>757709</xdr:rowOff>
    </xdr:to>
    <xdr:pic>
      <xdr:nvPicPr>
        <xdr:cNvPr id="2" name="Picture 1" descr="logo5.pdf"/>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536" t="31374" r="8116" b="53430"/>
        <a:stretch/>
      </xdr:blipFill>
      <xdr:spPr>
        <a:xfrm>
          <a:off x="177800" y="88900"/>
          <a:ext cx="3709474" cy="668809"/>
        </a:xfrm>
        <a:prstGeom prst="rect">
          <a:avLst/>
        </a:prstGeom>
      </xdr:spPr>
    </xdr:pic>
    <xdr:clientData/>
  </xdr:twoCellAnchor>
  <xdr:oneCellAnchor>
    <xdr:from>
      <xdr:col>0</xdr:col>
      <xdr:colOff>177800</xdr:colOff>
      <xdr:row>37</xdr:row>
      <xdr:rowOff>88900</xdr:rowOff>
    </xdr:from>
    <xdr:ext cx="3709474" cy="668809"/>
    <xdr:pic>
      <xdr:nvPicPr>
        <xdr:cNvPr id="3" name="Picture 2" descr="logo5.pdf"/>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536" t="31374" r="8116" b="53430"/>
        <a:stretch/>
      </xdr:blipFill>
      <xdr:spPr>
        <a:xfrm>
          <a:off x="177800" y="88900"/>
          <a:ext cx="3709474" cy="668809"/>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dstate.edu/van-d-and-barbara-b-fishback-honors" TargetMode="External"/><Relationship Id="rId1" Type="http://schemas.openxmlformats.org/officeDocument/2006/relationships/hyperlink" Target="http://www.sdstate.edu/van-d-and-barbara-b-fishback-honor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U74"/>
  <sheetViews>
    <sheetView tabSelected="1" zoomScaleNormal="100" zoomScaleSheetLayoutView="90" workbookViewId="0">
      <selection activeCell="K33" sqref="K33"/>
    </sheetView>
  </sheetViews>
  <sheetFormatPr defaultColWidth="9.140625" defaultRowHeight="20.100000000000001" customHeight="1" x14ac:dyDescent="0.2"/>
  <cols>
    <col min="1" max="1" width="15.85546875" style="33" customWidth="1"/>
    <col min="2" max="3" width="35.7109375" style="33" customWidth="1"/>
    <col min="4" max="6" width="4.7109375" style="34" customWidth="1"/>
    <col min="7" max="7" width="4.85546875" style="34" customWidth="1"/>
    <col min="8" max="8" width="15.85546875" style="33" customWidth="1"/>
    <col min="9" max="10" width="35.7109375" style="33" customWidth="1"/>
    <col min="11" max="13" width="4.7109375" style="34" customWidth="1"/>
    <col min="14" max="14" width="6.5703125" style="34" customWidth="1"/>
    <col min="15" max="15" width="2.7109375" style="37" customWidth="1"/>
    <col min="16" max="16" width="3.7109375" style="33" customWidth="1"/>
    <col min="17" max="16384" width="9.140625" style="33"/>
  </cols>
  <sheetData>
    <row r="1" spans="1:15" s="1" customFormat="1" ht="60.75" customHeight="1" x14ac:dyDescent="0.3">
      <c r="B1" s="161"/>
      <c r="C1" s="161"/>
      <c r="D1" s="162" t="s">
        <v>167</v>
      </c>
      <c r="E1" s="162"/>
      <c r="F1" s="162"/>
      <c r="G1" s="162"/>
      <c r="H1" s="162"/>
      <c r="I1" s="162"/>
      <c r="J1" s="162"/>
      <c r="K1" s="162"/>
      <c r="L1" s="162"/>
      <c r="M1" s="162"/>
      <c r="N1" s="2"/>
      <c r="O1" s="2"/>
    </row>
    <row r="2" spans="1:15" s="1" customFormat="1" ht="17.100000000000001" customHeight="1" x14ac:dyDescent="0.2">
      <c r="A2" s="3" t="s">
        <v>0</v>
      </c>
      <c r="B2" s="147"/>
      <c r="C2" s="147"/>
      <c r="D2" s="163" t="s">
        <v>128</v>
      </c>
      <c r="E2" s="164"/>
      <c r="F2" s="164"/>
      <c r="G2" s="164"/>
      <c r="H2" s="4"/>
      <c r="I2" s="5" t="s">
        <v>129</v>
      </c>
      <c r="J2" s="165"/>
      <c r="K2" s="165"/>
      <c r="L2" s="165"/>
      <c r="M2" s="165"/>
      <c r="O2" s="6"/>
    </row>
    <row r="3" spans="1:15" s="8" customFormat="1" ht="17.100000000000001" customHeight="1" x14ac:dyDescent="0.2">
      <c r="A3" s="3" t="s">
        <v>130</v>
      </c>
      <c r="B3" s="147"/>
      <c r="C3" s="147"/>
      <c r="D3" s="148" t="s">
        <v>22</v>
      </c>
      <c r="E3" s="149"/>
      <c r="F3" s="149"/>
      <c r="G3" s="149"/>
      <c r="H3" s="7">
        <v>2</v>
      </c>
      <c r="I3" s="5" t="s">
        <v>131</v>
      </c>
      <c r="J3" s="150"/>
      <c r="K3" s="150"/>
      <c r="L3" s="150"/>
      <c r="M3" s="150"/>
    </row>
    <row r="4" spans="1:15" s="8" customFormat="1" ht="6.75" customHeight="1" x14ac:dyDescent="0.25">
      <c r="A4" s="9"/>
      <c r="D4" s="10"/>
      <c r="E4" s="10"/>
      <c r="F4" s="10"/>
      <c r="G4" s="10"/>
      <c r="H4" s="11"/>
      <c r="I4" s="12"/>
      <c r="J4" s="12"/>
      <c r="K4" s="13"/>
      <c r="L4" s="14"/>
      <c r="M4" s="14"/>
    </row>
    <row r="5" spans="1:15" s="1" customFormat="1" ht="24" customHeight="1" x14ac:dyDescent="0.2">
      <c r="A5" s="15" t="s">
        <v>132</v>
      </c>
      <c r="B5" s="15"/>
      <c r="C5" s="140" t="s">
        <v>170</v>
      </c>
      <c r="D5" s="16" t="s">
        <v>8</v>
      </c>
      <c r="E5" s="16" t="s">
        <v>7</v>
      </c>
      <c r="F5" s="16" t="s">
        <v>23</v>
      </c>
      <c r="G5" s="17"/>
      <c r="H5" s="8"/>
      <c r="I5" s="8"/>
      <c r="J5" s="140" t="s">
        <v>170</v>
      </c>
      <c r="K5" s="16" t="s">
        <v>8</v>
      </c>
      <c r="L5" s="16" t="s">
        <v>7</v>
      </c>
      <c r="M5" s="16" t="s">
        <v>23</v>
      </c>
    </row>
    <row r="6" spans="1:15" s="1" customFormat="1" ht="24" customHeight="1" x14ac:dyDescent="0.2">
      <c r="A6" s="18" t="s">
        <v>1</v>
      </c>
      <c r="B6" s="18" t="s">
        <v>133</v>
      </c>
      <c r="C6" s="18"/>
      <c r="D6" s="80">
        <f>SUM(D7+D8)</f>
        <v>6</v>
      </c>
      <c r="E6" s="19"/>
      <c r="F6" s="17"/>
      <c r="G6" s="20"/>
      <c r="H6" s="21" t="s">
        <v>134</v>
      </c>
      <c r="I6" s="21"/>
      <c r="K6" s="16">
        <f>SUM(K7:K16)</f>
        <v>26</v>
      </c>
    </row>
    <row r="7" spans="1:15" s="23" customFormat="1" ht="24" customHeight="1" x14ac:dyDescent="0.2">
      <c r="A7" s="45" t="s">
        <v>13</v>
      </c>
      <c r="B7" s="45" t="s">
        <v>14</v>
      </c>
      <c r="C7" s="45" t="s">
        <v>168</v>
      </c>
      <c r="D7" s="46">
        <v>3</v>
      </c>
      <c r="E7" s="46" t="s">
        <v>168</v>
      </c>
      <c r="F7" s="46" t="s">
        <v>168</v>
      </c>
      <c r="G7" s="20"/>
      <c r="H7" s="47" t="s">
        <v>28</v>
      </c>
      <c r="I7" s="124" t="s">
        <v>107</v>
      </c>
      <c r="J7" s="49" t="s">
        <v>168</v>
      </c>
      <c r="K7" s="48">
        <v>4</v>
      </c>
      <c r="L7" s="48" t="s">
        <v>168</v>
      </c>
      <c r="M7" s="48" t="s">
        <v>168</v>
      </c>
      <c r="N7" s="20"/>
      <c r="O7" s="22"/>
    </row>
    <row r="8" spans="1:15" s="23" customFormat="1" ht="43.5" customHeight="1" x14ac:dyDescent="0.2">
      <c r="A8" s="45" t="s">
        <v>15</v>
      </c>
      <c r="B8" s="45" t="s">
        <v>16</v>
      </c>
      <c r="C8" s="45" t="s">
        <v>13</v>
      </c>
      <c r="D8" s="46">
        <v>3</v>
      </c>
      <c r="E8" s="46" t="s">
        <v>168</v>
      </c>
      <c r="F8" s="46" t="s">
        <v>168</v>
      </c>
      <c r="G8" s="20"/>
      <c r="H8" s="54" t="s">
        <v>166</v>
      </c>
      <c r="I8" s="50" t="s">
        <v>157</v>
      </c>
      <c r="J8" s="50" t="s">
        <v>164</v>
      </c>
      <c r="K8" s="56">
        <v>9</v>
      </c>
      <c r="L8" s="56"/>
      <c r="M8" s="56"/>
      <c r="N8" s="20"/>
      <c r="O8" s="22"/>
    </row>
    <row r="9" spans="1:15" s="23" customFormat="1" ht="24" customHeight="1" x14ac:dyDescent="0.2">
      <c r="C9" s="22"/>
      <c r="D9" s="20"/>
      <c r="E9" s="20"/>
      <c r="F9" s="20"/>
      <c r="G9" s="20"/>
      <c r="H9" s="159" t="s">
        <v>60</v>
      </c>
      <c r="I9" s="160" t="s">
        <v>169</v>
      </c>
      <c r="J9" s="160"/>
      <c r="K9" s="157">
        <v>3</v>
      </c>
      <c r="L9" s="158" t="s">
        <v>168</v>
      </c>
      <c r="M9" s="158" t="s">
        <v>168</v>
      </c>
      <c r="N9" s="20"/>
      <c r="O9" s="22"/>
    </row>
    <row r="10" spans="1:15" s="23" customFormat="1" ht="24" customHeight="1" x14ac:dyDescent="0.2">
      <c r="A10" s="24" t="s">
        <v>2</v>
      </c>
      <c r="B10" s="24" t="s">
        <v>17</v>
      </c>
      <c r="C10" s="25"/>
      <c r="D10" s="80">
        <f>D11</f>
        <v>3</v>
      </c>
      <c r="E10" s="19"/>
      <c r="F10" s="20"/>
      <c r="G10" s="20"/>
      <c r="H10" s="159"/>
      <c r="I10" s="160"/>
      <c r="J10" s="160"/>
      <c r="K10" s="157"/>
      <c r="L10" s="158"/>
      <c r="M10" s="158"/>
      <c r="N10" s="20"/>
      <c r="O10" s="22"/>
    </row>
    <row r="11" spans="1:15" s="23" customFormat="1" ht="24" customHeight="1" x14ac:dyDescent="0.2">
      <c r="A11" s="45" t="s">
        <v>10</v>
      </c>
      <c r="B11" s="45" t="s">
        <v>11</v>
      </c>
      <c r="C11" s="45" t="s">
        <v>168</v>
      </c>
      <c r="D11" s="46">
        <v>3</v>
      </c>
      <c r="E11" s="46" t="s">
        <v>168</v>
      </c>
      <c r="F11" s="46" t="s">
        <v>168</v>
      </c>
      <c r="H11" s="47" t="s">
        <v>42</v>
      </c>
      <c r="I11" s="49" t="s">
        <v>36</v>
      </c>
      <c r="J11" s="141" t="s">
        <v>102</v>
      </c>
      <c r="K11" s="48">
        <v>2</v>
      </c>
      <c r="L11" s="48" t="s">
        <v>168</v>
      </c>
      <c r="M11" s="48" t="s">
        <v>168</v>
      </c>
      <c r="N11" s="20"/>
      <c r="O11" s="22"/>
    </row>
    <row r="12" spans="1:15" s="23" customFormat="1" ht="24" customHeight="1" x14ac:dyDescent="0.2">
      <c r="C12" s="22"/>
      <c r="D12" s="20"/>
      <c r="E12" s="20"/>
      <c r="F12" s="20"/>
      <c r="G12" s="20"/>
      <c r="H12" s="47" t="s">
        <v>42</v>
      </c>
      <c r="I12" s="49" t="s">
        <v>36</v>
      </c>
      <c r="J12" s="141" t="s">
        <v>102</v>
      </c>
      <c r="K12" s="48">
        <v>2</v>
      </c>
      <c r="L12" s="48" t="s">
        <v>168</v>
      </c>
      <c r="M12" s="48" t="s">
        <v>168</v>
      </c>
      <c r="N12" s="20"/>
      <c r="O12" s="22"/>
    </row>
    <row r="13" spans="1:15" s="23" customFormat="1" ht="24" customHeight="1" x14ac:dyDescent="0.2">
      <c r="A13" s="24" t="s">
        <v>3</v>
      </c>
      <c r="B13" s="24" t="s">
        <v>18</v>
      </c>
      <c r="C13" s="27"/>
      <c r="D13" s="80">
        <f>SUM(D14:D15)</f>
        <v>6</v>
      </c>
      <c r="E13" s="19"/>
      <c r="F13" s="20"/>
      <c r="G13" s="20"/>
      <c r="H13" s="47" t="s">
        <v>30</v>
      </c>
      <c r="I13" s="49" t="s">
        <v>108</v>
      </c>
      <c r="J13" s="49" t="s">
        <v>168</v>
      </c>
      <c r="K13" s="48">
        <v>3</v>
      </c>
      <c r="L13" s="48" t="s">
        <v>168</v>
      </c>
      <c r="M13" s="48" t="s">
        <v>168</v>
      </c>
      <c r="N13" s="20"/>
      <c r="O13" s="22"/>
    </row>
    <row r="14" spans="1:15" s="23" customFormat="1" ht="24" customHeight="1" x14ac:dyDescent="0.2">
      <c r="A14" s="45" t="s">
        <v>24</v>
      </c>
      <c r="B14" s="45" t="s">
        <v>25</v>
      </c>
      <c r="C14" s="45" t="s">
        <v>168</v>
      </c>
      <c r="D14" s="46">
        <v>3</v>
      </c>
      <c r="E14" s="46" t="s">
        <v>168</v>
      </c>
      <c r="F14" s="46" t="s">
        <v>168</v>
      </c>
      <c r="G14" s="20"/>
      <c r="H14" s="54" t="s">
        <v>39</v>
      </c>
      <c r="I14" s="50" t="s">
        <v>40</v>
      </c>
      <c r="J14" s="55" t="s">
        <v>168</v>
      </c>
      <c r="K14" s="142">
        <v>3</v>
      </c>
      <c r="L14" s="48"/>
      <c r="M14" s="48" t="s">
        <v>168</v>
      </c>
      <c r="N14" s="20"/>
      <c r="O14" s="22"/>
    </row>
    <row r="15" spans="1:15" s="23" customFormat="1" ht="24" customHeight="1" x14ac:dyDescent="0.2">
      <c r="A15" s="45" t="s">
        <v>141</v>
      </c>
      <c r="B15" s="93" t="s">
        <v>142</v>
      </c>
      <c r="C15" s="93" t="s">
        <v>143</v>
      </c>
      <c r="D15" s="46">
        <v>3</v>
      </c>
      <c r="E15" s="46" t="s">
        <v>168</v>
      </c>
      <c r="F15" s="46" t="s">
        <v>168</v>
      </c>
      <c r="G15" s="20"/>
      <c r="H15" s="47"/>
      <c r="I15" s="49"/>
      <c r="J15" s="49"/>
      <c r="K15" s="48"/>
      <c r="L15" s="48"/>
      <c r="M15" s="48"/>
      <c r="N15" s="20"/>
      <c r="O15" s="22"/>
    </row>
    <row r="16" spans="1:15" s="23" customFormat="1" ht="24" customHeight="1" x14ac:dyDescent="0.2">
      <c r="C16" s="22"/>
      <c r="D16" s="20"/>
      <c r="E16" s="20"/>
      <c r="F16" s="20"/>
      <c r="G16" s="20"/>
      <c r="H16" s="54"/>
      <c r="I16" s="50"/>
      <c r="J16" s="55"/>
      <c r="K16" s="56"/>
      <c r="L16" s="48"/>
      <c r="M16" s="48"/>
      <c r="N16" s="20"/>
      <c r="O16" s="22"/>
    </row>
    <row r="17" spans="1:21" s="23" customFormat="1" ht="24" customHeight="1" x14ac:dyDescent="0.2">
      <c r="A17" s="24" t="s">
        <v>4</v>
      </c>
      <c r="B17" s="24" t="s">
        <v>104</v>
      </c>
      <c r="C17" s="27"/>
      <c r="D17" s="80">
        <f>SUM(D18:D19)</f>
        <v>6</v>
      </c>
      <c r="E17" s="19"/>
      <c r="F17" s="20"/>
      <c r="G17" s="20"/>
      <c r="N17" s="20"/>
      <c r="O17" s="22"/>
    </row>
    <row r="18" spans="1:21" s="23" customFormat="1" ht="24" customHeight="1" x14ac:dyDescent="0.2">
      <c r="A18" s="45" t="s">
        <v>12</v>
      </c>
      <c r="B18" s="45" t="s">
        <v>105</v>
      </c>
      <c r="C18" s="45" t="s">
        <v>103</v>
      </c>
      <c r="D18" s="46">
        <v>3</v>
      </c>
      <c r="E18" s="46" t="s">
        <v>168</v>
      </c>
      <c r="F18" s="46" t="s">
        <v>168</v>
      </c>
      <c r="G18" s="20"/>
      <c r="H18" s="57" t="s">
        <v>47</v>
      </c>
      <c r="I18" s="26"/>
      <c r="J18" s="22"/>
      <c r="K18" s="81">
        <f>SUM(K19:K30)</f>
        <v>32</v>
      </c>
      <c r="L18" s="20"/>
      <c r="M18" s="20"/>
      <c r="N18" s="20"/>
      <c r="O18" s="22"/>
    </row>
    <row r="19" spans="1:21" s="23" customFormat="1" ht="24" customHeight="1" x14ac:dyDescent="0.2">
      <c r="A19" s="45" t="s">
        <v>12</v>
      </c>
      <c r="B19" s="45" t="s">
        <v>106</v>
      </c>
      <c r="C19" s="45" t="s">
        <v>168</v>
      </c>
      <c r="D19" s="46">
        <v>3</v>
      </c>
      <c r="E19" s="46" t="s">
        <v>168</v>
      </c>
      <c r="F19" s="46" t="s">
        <v>168</v>
      </c>
      <c r="G19" s="20"/>
      <c r="H19" s="138" t="s">
        <v>49</v>
      </c>
      <c r="I19" s="139" t="s">
        <v>50</v>
      </c>
      <c r="J19" s="139" t="s">
        <v>168</v>
      </c>
      <c r="K19" s="48">
        <v>3</v>
      </c>
      <c r="L19" s="48"/>
      <c r="M19" s="48" t="s">
        <v>168</v>
      </c>
      <c r="N19" s="20"/>
      <c r="O19" s="22"/>
    </row>
    <row r="20" spans="1:21" s="23" customFormat="1" ht="24" customHeight="1" x14ac:dyDescent="0.2">
      <c r="C20" s="22"/>
      <c r="D20" s="20"/>
      <c r="E20" s="20"/>
      <c r="F20" s="20"/>
      <c r="G20" s="20"/>
      <c r="H20" s="94" t="s">
        <v>165</v>
      </c>
      <c r="I20" s="94" t="s">
        <v>156</v>
      </c>
      <c r="J20" s="138"/>
      <c r="K20" s="56">
        <v>9</v>
      </c>
      <c r="L20" s="47"/>
      <c r="M20" s="47" t="s">
        <v>168</v>
      </c>
      <c r="N20" s="20"/>
      <c r="O20" s="22"/>
    </row>
    <row r="21" spans="1:21" s="23" customFormat="1" ht="24" customHeight="1" x14ac:dyDescent="0.2">
      <c r="A21" s="24" t="s">
        <v>5</v>
      </c>
      <c r="B21" s="24" t="s">
        <v>19</v>
      </c>
      <c r="C21" s="25"/>
      <c r="D21" s="80">
        <f>D22</f>
        <v>3</v>
      </c>
      <c r="E21" s="19"/>
      <c r="F21" s="20"/>
      <c r="G21" s="20"/>
      <c r="H21" s="138" t="s">
        <v>148</v>
      </c>
      <c r="I21" s="139" t="s">
        <v>149</v>
      </c>
      <c r="J21" s="139" t="s">
        <v>150</v>
      </c>
      <c r="K21" s="48">
        <v>2</v>
      </c>
      <c r="L21" s="48"/>
      <c r="M21" s="48"/>
      <c r="N21" s="20"/>
      <c r="O21" s="22"/>
    </row>
    <row r="22" spans="1:21" s="23" customFormat="1" ht="24" customHeight="1" x14ac:dyDescent="0.2">
      <c r="A22" s="45" t="s">
        <v>144</v>
      </c>
      <c r="B22" s="45" t="s">
        <v>145</v>
      </c>
      <c r="C22" s="45"/>
      <c r="D22" s="46">
        <v>3</v>
      </c>
      <c r="E22" s="46" t="s">
        <v>168</v>
      </c>
      <c r="F22" s="46" t="s">
        <v>168</v>
      </c>
      <c r="G22" s="20"/>
      <c r="H22" s="138" t="s">
        <v>32</v>
      </c>
      <c r="I22" s="139" t="s">
        <v>126</v>
      </c>
      <c r="J22" s="139" t="s">
        <v>168</v>
      </c>
      <c r="K22" s="48">
        <v>3</v>
      </c>
      <c r="L22" s="48"/>
      <c r="M22" s="48" t="s">
        <v>168</v>
      </c>
      <c r="N22" s="20"/>
      <c r="O22" s="22"/>
    </row>
    <row r="23" spans="1:21" s="23" customFormat="1" ht="49.5" customHeight="1" x14ac:dyDescent="0.2">
      <c r="C23" s="22"/>
      <c r="D23" s="20"/>
      <c r="E23" s="20"/>
      <c r="F23" s="20"/>
      <c r="G23" s="20"/>
      <c r="H23" s="94" t="s">
        <v>153</v>
      </c>
      <c r="I23" s="141" t="s">
        <v>154</v>
      </c>
      <c r="J23" s="139"/>
      <c r="K23" s="142">
        <v>3</v>
      </c>
      <c r="L23" s="48"/>
      <c r="M23" s="48"/>
      <c r="N23" s="20"/>
      <c r="O23" s="22"/>
    </row>
    <row r="24" spans="1:21" s="23" customFormat="1" ht="24" customHeight="1" x14ac:dyDescent="0.2">
      <c r="A24" s="24" t="s">
        <v>6</v>
      </c>
      <c r="B24" s="24" t="s">
        <v>20</v>
      </c>
      <c r="C24" s="25"/>
      <c r="D24" s="80">
        <f>SUM(D25:D27)</f>
        <v>7</v>
      </c>
      <c r="E24" s="19"/>
      <c r="F24" s="20"/>
      <c r="G24" s="20"/>
      <c r="H24" s="138" t="s">
        <v>37</v>
      </c>
      <c r="I24" s="139" t="s">
        <v>38</v>
      </c>
      <c r="J24" s="139" t="s">
        <v>168</v>
      </c>
      <c r="K24" s="48">
        <v>3</v>
      </c>
      <c r="L24" s="48"/>
      <c r="M24" s="48" t="s">
        <v>168</v>
      </c>
      <c r="N24" s="20"/>
      <c r="O24" s="22"/>
    </row>
    <row r="25" spans="1:21" s="23" customFormat="1" ht="24" customHeight="1" x14ac:dyDescent="0.2">
      <c r="A25" s="45" t="s">
        <v>26</v>
      </c>
      <c r="B25" s="45" t="s">
        <v>27</v>
      </c>
      <c r="C25" s="45"/>
      <c r="D25" s="46">
        <v>3</v>
      </c>
      <c r="E25" s="46" t="s">
        <v>168</v>
      </c>
      <c r="F25" s="46" t="s">
        <v>168</v>
      </c>
      <c r="G25" s="20"/>
      <c r="H25" s="136" t="s">
        <v>151</v>
      </c>
      <c r="I25" s="50" t="s">
        <v>152</v>
      </c>
      <c r="J25" s="137" t="s">
        <v>168</v>
      </c>
      <c r="K25" s="142">
        <v>3</v>
      </c>
      <c r="L25" s="137"/>
      <c r="M25" s="137" t="s">
        <v>168</v>
      </c>
      <c r="O25" s="22"/>
    </row>
    <row r="26" spans="1:21" s="23" customFormat="1" ht="24" customHeight="1" x14ac:dyDescent="0.2">
      <c r="A26" s="45" t="s">
        <v>34</v>
      </c>
      <c r="B26" s="45" t="s">
        <v>146</v>
      </c>
      <c r="C26" s="45" t="s">
        <v>35</v>
      </c>
      <c r="D26" s="46">
        <v>4</v>
      </c>
      <c r="E26" s="46" t="s">
        <v>168</v>
      </c>
      <c r="F26" s="46" t="s">
        <v>168</v>
      </c>
      <c r="G26" s="20"/>
      <c r="H26" s="146" t="s">
        <v>155</v>
      </c>
      <c r="I26" s="139" t="s">
        <v>41</v>
      </c>
      <c r="J26" s="120" t="s">
        <v>163</v>
      </c>
      <c r="K26" s="48">
        <v>3</v>
      </c>
      <c r="L26" s="48"/>
      <c r="M26" s="48" t="s">
        <v>168</v>
      </c>
      <c r="N26" s="20"/>
      <c r="O26" s="22"/>
    </row>
    <row r="27" spans="1:21" s="23" customFormat="1" ht="24" customHeight="1" x14ac:dyDescent="0.2">
      <c r="D27" s="20"/>
      <c r="E27" s="20"/>
      <c r="F27" s="20"/>
      <c r="G27" s="20"/>
      <c r="H27" s="138" t="s">
        <v>127</v>
      </c>
      <c r="I27" s="139" t="s">
        <v>45</v>
      </c>
      <c r="J27" s="139" t="s">
        <v>168</v>
      </c>
      <c r="K27" s="48">
        <v>3</v>
      </c>
      <c r="L27" s="145"/>
      <c r="M27" s="48" t="s">
        <v>168</v>
      </c>
      <c r="N27" s="20"/>
      <c r="O27" s="22"/>
      <c r="S27" s="15"/>
      <c r="T27" s="15"/>
      <c r="U27" s="28"/>
    </row>
    <row r="28" spans="1:21" s="23" customFormat="1" ht="24" customHeight="1" x14ac:dyDescent="0.2">
      <c r="A28" s="18" t="s">
        <v>135</v>
      </c>
      <c r="B28" s="20"/>
      <c r="C28" s="20"/>
      <c r="D28" s="58"/>
      <c r="E28" s="20"/>
      <c r="F28" s="20"/>
      <c r="G28" s="20"/>
      <c r="H28" s="138"/>
      <c r="I28" s="139"/>
      <c r="J28" s="139"/>
      <c r="K28" s="48"/>
      <c r="L28" s="48"/>
      <c r="M28" s="48"/>
      <c r="N28" s="20"/>
      <c r="O28" s="22"/>
    </row>
    <row r="29" spans="1:21" s="23" customFormat="1" ht="24" customHeight="1" x14ac:dyDescent="0.2">
      <c r="A29" s="151" t="s">
        <v>136</v>
      </c>
      <c r="B29" s="152"/>
      <c r="C29" s="152"/>
      <c r="D29" s="152"/>
      <c r="E29" s="152"/>
      <c r="F29" s="153"/>
      <c r="G29" s="20"/>
      <c r="H29" s="138"/>
      <c r="I29" s="139"/>
      <c r="J29" s="139"/>
      <c r="K29" s="48"/>
      <c r="L29" s="48"/>
      <c r="M29" s="48"/>
      <c r="N29" s="20"/>
      <c r="O29" s="22"/>
    </row>
    <row r="30" spans="1:21" s="23" customFormat="1" ht="24" customHeight="1" x14ac:dyDescent="0.2">
      <c r="A30" s="154" t="s">
        <v>137</v>
      </c>
      <c r="B30" s="155"/>
      <c r="C30" s="155"/>
      <c r="D30" s="155"/>
      <c r="E30" s="155"/>
      <c r="F30" s="156"/>
      <c r="G30" s="20"/>
      <c r="H30" s="136"/>
      <c r="I30" s="50"/>
      <c r="J30" s="137"/>
      <c r="K30" s="142"/>
      <c r="L30" s="137"/>
      <c r="M30" s="137"/>
      <c r="N30" s="20"/>
      <c r="O30" s="22"/>
    </row>
    <row r="31" spans="1:21" s="23" customFormat="1" ht="24" customHeight="1" x14ac:dyDescent="0.2">
      <c r="A31" s="59"/>
      <c r="B31" s="30"/>
      <c r="C31" s="31"/>
      <c r="D31" s="29"/>
      <c r="E31" s="29"/>
      <c r="F31" s="60"/>
      <c r="G31" s="20"/>
      <c r="N31" s="20"/>
      <c r="O31" s="22"/>
    </row>
    <row r="32" spans="1:21" s="23" customFormat="1" ht="24" customHeight="1" x14ac:dyDescent="0.2">
      <c r="A32" s="61"/>
      <c r="B32" s="25"/>
      <c r="C32" s="32"/>
      <c r="D32" s="84"/>
      <c r="E32" s="53"/>
      <c r="F32" s="60"/>
      <c r="G32" s="20"/>
      <c r="H32" s="51" t="s">
        <v>158</v>
      </c>
      <c r="I32" s="52"/>
      <c r="J32" s="32"/>
      <c r="K32" s="16">
        <v>31</v>
      </c>
      <c r="L32" s="53"/>
      <c r="M32" s="29"/>
      <c r="N32" s="20"/>
      <c r="O32" s="22"/>
    </row>
    <row r="33" spans="1:15" s="23" customFormat="1" ht="20.100000000000001" customHeight="1" x14ac:dyDescent="0.2">
      <c r="A33" s="85"/>
      <c r="B33" s="64"/>
      <c r="D33" s="20"/>
      <c r="E33" s="20"/>
      <c r="F33" s="86"/>
      <c r="G33" s="20"/>
      <c r="H33" s="98"/>
      <c r="I33" s="97"/>
      <c r="J33" s="97"/>
      <c r="K33" s="99"/>
      <c r="L33" s="100"/>
      <c r="M33" s="100"/>
      <c r="N33" s="20"/>
      <c r="O33" s="22"/>
    </row>
    <row r="34" spans="1:15" s="23" customFormat="1" ht="20.25" customHeight="1" x14ac:dyDescent="0.2">
      <c r="A34" s="87"/>
      <c r="B34" s="30"/>
      <c r="C34" s="31"/>
      <c r="D34" s="29"/>
      <c r="E34" s="29"/>
      <c r="F34" s="60"/>
      <c r="G34" s="20"/>
      <c r="H34" s="98"/>
      <c r="I34" s="97"/>
      <c r="J34" s="97"/>
      <c r="K34" s="99"/>
      <c r="L34" s="100"/>
      <c r="M34" s="100"/>
      <c r="N34" s="20"/>
      <c r="O34" s="22"/>
    </row>
    <row r="35" spans="1:15" s="23" customFormat="1" ht="20.100000000000001" customHeight="1" x14ac:dyDescent="0.2">
      <c r="A35" s="88"/>
      <c r="B35" s="89"/>
      <c r="C35" s="90"/>
      <c r="D35" s="91"/>
      <c r="E35" s="92"/>
      <c r="F35" s="62"/>
      <c r="G35" s="20"/>
      <c r="H35" s="98"/>
      <c r="I35" s="97"/>
      <c r="J35" s="97"/>
      <c r="K35" s="99"/>
      <c r="L35" s="100"/>
      <c r="M35" s="100"/>
      <c r="N35" s="20"/>
      <c r="O35" s="22"/>
    </row>
    <row r="36" spans="1:15" s="23" customFormat="1" ht="18" customHeight="1" x14ac:dyDescent="0.2">
      <c r="H36" s="67"/>
      <c r="I36" s="67"/>
      <c r="J36" s="67"/>
      <c r="K36" s="67"/>
      <c r="L36" s="67"/>
      <c r="M36" s="67"/>
      <c r="N36" s="20"/>
      <c r="O36" s="22"/>
    </row>
    <row r="37" spans="1:15" s="23" customFormat="1" ht="22.5" customHeight="1" x14ac:dyDescent="0.2">
      <c r="A37" s="171" t="s">
        <v>138</v>
      </c>
      <c r="B37" s="171"/>
      <c r="C37" s="171"/>
      <c r="D37" s="171"/>
      <c r="E37" s="171"/>
      <c r="F37" s="171"/>
      <c r="G37" s="171"/>
      <c r="H37" s="171"/>
      <c r="I37" s="171"/>
      <c r="J37" s="39" t="s">
        <v>21</v>
      </c>
      <c r="K37" s="134">
        <f>SUM(D6,D10,D13,D17,D21,D24,K6,K18,K32,)</f>
        <v>120</v>
      </c>
      <c r="M37" s="34"/>
      <c r="N37" s="20"/>
      <c r="O37" s="22"/>
    </row>
    <row r="38" spans="1:15" s="1" customFormat="1" ht="60.75" customHeight="1" x14ac:dyDescent="0.3">
      <c r="B38" s="161"/>
      <c r="C38" s="161"/>
      <c r="D38" s="162" t="s">
        <v>159</v>
      </c>
      <c r="E38" s="162"/>
      <c r="F38" s="162"/>
      <c r="G38" s="162"/>
      <c r="H38" s="162"/>
      <c r="I38" s="162"/>
      <c r="J38" s="162"/>
      <c r="K38" s="162"/>
      <c r="L38" s="162"/>
      <c r="M38" s="162"/>
      <c r="N38" s="2"/>
      <c r="O38" s="2"/>
    </row>
    <row r="39" spans="1:15" s="1" customFormat="1" ht="17.100000000000001" customHeight="1" x14ac:dyDescent="0.2">
      <c r="A39" s="3" t="s">
        <v>0</v>
      </c>
      <c r="B39" s="147"/>
      <c r="C39" s="147"/>
      <c r="D39" s="163" t="s">
        <v>128</v>
      </c>
      <c r="E39" s="164"/>
      <c r="F39" s="164"/>
      <c r="G39" s="164"/>
      <c r="H39" s="4"/>
      <c r="I39" s="5" t="s">
        <v>129</v>
      </c>
      <c r="J39" s="165"/>
      <c r="K39" s="165"/>
      <c r="L39" s="165"/>
      <c r="M39" s="165"/>
      <c r="O39" s="6"/>
    </row>
    <row r="40" spans="1:15" s="8" customFormat="1" ht="17.100000000000001" customHeight="1" x14ac:dyDescent="0.2">
      <c r="A40" s="3" t="s">
        <v>130</v>
      </c>
      <c r="B40" s="172"/>
      <c r="C40" s="172"/>
      <c r="D40" s="148" t="s">
        <v>22</v>
      </c>
      <c r="E40" s="149"/>
      <c r="F40" s="149"/>
      <c r="G40" s="149"/>
      <c r="H40" s="7">
        <v>2</v>
      </c>
      <c r="I40" s="5" t="s">
        <v>131</v>
      </c>
      <c r="J40" s="150"/>
      <c r="K40" s="150"/>
      <c r="L40" s="150"/>
      <c r="M40" s="150"/>
    </row>
    <row r="41" spans="1:15" ht="10.5" customHeight="1" x14ac:dyDescent="0.2">
      <c r="A41" s="63"/>
      <c r="B41" s="64"/>
      <c r="H41" s="36"/>
    </row>
    <row r="42" spans="1:15" ht="22.5" customHeight="1" x14ac:dyDescent="0.2">
      <c r="A42" s="70" t="s">
        <v>52</v>
      </c>
      <c r="B42" s="68"/>
      <c r="C42" s="123" t="s">
        <v>48</v>
      </c>
      <c r="D42" s="83" t="s">
        <v>8</v>
      </c>
      <c r="E42" s="83" t="s">
        <v>7</v>
      </c>
      <c r="F42" s="83" t="s">
        <v>23</v>
      </c>
      <c r="G42" s="33"/>
      <c r="H42" s="70" t="s">
        <v>53</v>
      </c>
      <c r="I42" s="70"/>
      <c r="J42" s="123" t="s">
        <v>48</v>
      </c>
      <c r="K42" s="83" t="s">
        <v>8</v>
      </c>
      <c r="L42" s="83" t="s">
        <v>7</v>
      </c>
      <c r="M42" s="83" t="s">
        <v>23</v>
      </c>
      <c r="N42" s="33"/>
      <c r="O42" s="33"/>
    </row>
    <row r="43" spans="1:15" ht="22.5" customHeight="1" x14ac:dyDescent="0.2">
      <c r="A43" s="108" t="s">
        <v>28</v>
      </c>
      <c r="B43" s="135" t="s">
        <v>107</v>
      </c>
      <c r="C43" s="49"/>
      <c r="D43" s="107">
        <v>4</v>
      </c>
      <c r="E43" s="107"/>
      <c r="F43" s="107"/>
      <c r="G43" s="38"/>
      <c r="H43" s="102" t="s">
        <v>144</v>
      </c>
      <c r="I43" s="102" t="s">
        <v>145</v>
      </c>
      <c r="J43" s="103"/>
      <c r="K43" s="101">
        <v>3</v>
      </c>
      <c r="L43" s="101"/>
      <c r="M43" s="101"/>
      <c r="N43" s="38"/>
    </row>
    <row r="44" spans="1:15" ht="22.5" customHeight="1" x14ac:dyDescent="0.2">
      <c r="A44" s="106" t="s">
        <v>26</v>
      </c>
      <c r="B44" s="106" t="s">
        <v>27</v>
      </c>
      <c r="C44" s="45"/>
      <c r="D44" s="101">
        <v>3</v>
      </c>
      <c r="E44" s="101"/>
      <c r="F44" s="101"/>
      <c r="H44" s="108" t="s">
        <v>32</v>
      </c>
      <c r="I44" s="108" t="s">
        <v>126</v>
      </c>
      <c r="J44" s="109" t="s">
        <v>33</v>
      </c>
      <c r="K44" s="107">
        <v>3</v>
      </c>
      <c r="L44" s="107"/>
      <c r="M44" s="107"/>
      <c r="N44" s="39"/>
    </row>
    <row r="45" spans="1:15" ht="22.5" customHeight="1" x14ac:dyDescent="0.2">
      <c r="A45" s="102" t="s">
        <v>13</v>
      </c>
      <c r="B45" s="102" t="s">
        <v>14</v>
      </c>
      <c r="C45" s="45" t="str">
        <f>IF(ISBLANK(C65)=TRUE,"",C65)</f>
        <v/>
      </c>
      <c r="D45" s="101">
        <v>3</v>
      </c>
      <c r="E45" s="101"/>
      <c r="F45" s="101"/>
      <c r="H45" s="108" t="s">
        <v>30</v>
      </c>
      <c r="I45" s="108" t="s">
        <v>108</v>
      </c>
      <c r="J45" s="110"/>
      <c r="K45" s="107">
        <v>3</v>
      </c>
      <c r="L45" s="107"/>
      <c r="M45" s="107"/>
    </row>
    <row r="46" spans="1:15" ht="22.5" customHeight="1" x14ac:dyDescent="0.2">
      <c r="A46" s="108" t="s">
        <v>148</v>
      </c>
      <c r="B46" s="108" t="s">
        <v>149</v>
      </c>
      <c r="C46" s="109" t="s">
        <v>150</v>
      </c>
      <c r="D46" s="107">
        <v>2</v>
      </c>
      <c r="E46" s="107"/>
      <c r="F46" s="107"/>
      <c r="H46" s="102" t="s">
        <v>10</v>
      </c>
      <c r="I46" s="102" t="s">
        <v>11</v>
      </c>
      <c r="J46" s="103"/>
      <c r="K46" s="101">
        <v>3</v>
      </c>
      <c r="L46" s="101"/>
      <c r="M46" s="101"/>
    </row>
    <row r="47" spans="1:15" ht="22.5" customHeight="1" x14ac:dyDescent="0.2">
      <c r="A47" s="102" t="s">
        <v>12</v>
      </c>
      <c r="B47" s="102" t="s">
        <v>105</v>
      </c>
      <c r="C47" s="103" t="s">
        <v>103</v>
      </c>
      <c r="D47" s="101">
        <v>3</v>
      </c>
      <c r="E47" s="101"/>
      <c r="F47" s="101"/>
      <c r="H47" s="67" t="s">
        <v>43</v>
      </c>
      <c r="I47" s="67" t="s">
        <v>51</v>
      </c>
      <c r="J47" s="69"/>
      <c r="K47" s="35">
        <v>3</v>
      </c>
      <c r="L47" s="35"/>
      <c r="M47" s="35"/>
    </row>
    <row r="48" spans="1:15" ht="22.5" customHeight="1" x14ac:dyDescent="0.2">
      <c r="C48" s="37"/>
      <c r="D48" s="83">
        <v>15</v>
      </c>
      <c r="J48" s="37"/>
      <c r="K48" s="83">
        <v>15</v>
      </c>
    </row>
    <row r="49" spans="1:17" ht="22.5" customHeight="1" x14ac:dyDescent="0.2">
      <c r="A49" s="70" t="s">
        <v>54</v>
      </c>
      <c r="B49" s="68"/>
      <c r="C49" s="37"/>
      <c r="H49" s="72" t="s">
        <v>55</v>
      </c>
      <c r="I49" s="73"/>
      <c r="J49" s="37"/>
    </row>
    <row r="50" spans="1:17" ht="22.5" customHeight="1" x14ac:dyDescent="0.2">
      <c r="A50" s="106" t="s">
        <v>34</v>
      </c>
      <c r="B50" s="106" t="s">
        <v>146</v>
      </c>
      <c r="C50" s="103" t="s">
        <v>35</v>
      </c>
      <c r="D50" s="101">
        <v>4</v>
      </c>
      <c r="E50" s="101"/>
      <c r="F50" s="101"/>
      <c r="H50" s="108" t="s">
        <v>160</v>
      </c>
      <c r="I50" s="166" t="s">
        <v>161</v>
      </c>
      <c r="J50" s="167"/>
      <c r="K50" s="107">
        <v>3</v>
      </c>
      <c r="L50" s="107"/>
      <c r="M50" s="107"/>
    </row>
    <row r="51" spans="1:17" ht="22.5" customHeight="1" x14ac:dyDescent="0.2">
      <c r="A51" s="102" t="s">
        <v>15</v>
      </c>
      <c r="B51" s="102" t="s">
        <v>16</v>
      </c>
      <c r="C51" s="104" t="s">
        <v>13</v>
      </c>
      <c r="D51" s="101">
        <v>3</v>
      </c>
      <c r="E51" s="101"/>
      <c r="F51" s="101"/>
      <c r="H51" s="108" t="s">
        <v>160</v>
      </c>
      <c r="I51" s="166" t="s">
        <v>161</v>
      </c>
      <c r="J51" s="167"/>
      <c r="K51" s="107">
        <v>3</v>
      </c>
      <c r="L51" s="107"/>
      <c r="M51" s="107"/>
      <c r="N51" s="33"/>
    </row>
    <row r="52" spans="1:17" ht="22.5" customHeight="1" x14ac:dyDescent="0.2">
      <c r="A52" s="108" t="s">
        <v>42</v>
      </c>
      <c r="B52" s="108" t="s">
        <v>36</v>
      </c>
      <c r="C52" s="111" t="s">
        <v>102</v>
      </c>
      <c r="D52" s="107">
        <v>2</v>
      </c>
      <c r="E52" s="107"/>
      <c r="F52" s="107"/>
      <c r="H52" s="102" t="s">
        <v>141</v>
      </c>
      <c r="I52" s="105" t="s">
        <v>142</v>
      </c>
      <c r="J52" s="143" t="s">
        <v>143</v>
      </c>
      <c r="K52" s="101">
        <v>3</v>
      </c>
      <c r="L52" s="101"/>
      <c r="M52" s="101"/>
    </row>
    <row r="53" spans="1:17" ht="22.5" customHeight="1" x14ac:dyDescent="0.2">
      <c r="A53" s="108" t="s">
        <v>37</v>
      </c>
      <c r="B53" s="108" t="s">
        <v>38</v>
      </c>
      <c r="C53" s="109"/>
      <c r="D53" s="107">
        <v>3</v>
      </c>
      <c r="E53" s="107"/>
      <c r="F53" s="107"/>
      <c r="H53" s="127" t="s">
        <v>151</v>
      </c>
      <c r="I53" s="127" t="s">
        <v>152</v>
      </c>
      <c r="J53" s="115"/>
      <c r="K53" s="144">
        <v>3</v>
      </c>
      <c r="L53" s="107"/>
      <c r="M53" s="107"/>
    </row>
    <row r="54" spans="1:17" ht="22.5" customHeight="1" x14ac:dyDescent="0.2">
      <c r="A54" s="102" t="s">
        <v>24</v>
      </c>
      <c r="B54" s="102" t="s">
        <v>25</v>
      </c>
      <c r="C54" s="103"/>
      <c r="D54" s="101">
        <v>3</v>
      </c>
      <c r="E54" s="101"/>
      <c r="F54" s="101"/>
      <c r="H54" s="102" t="s">
        <v>12</v>
      </c>
      <c r="I54" s="132" t="s">
        <v>106</v>
      </c>
      <c r="J54" s="133"/>
      <c r="K54" s="101">
        <v>3</v>
      </c>
      <c r="L54" s="101"/>
      <c r="M54" s="101"/>
    </row>
    <row r="55" spans="1:17" ht="22.5" customHeight="1" x14ac:dyDescent="0.2">
      <c r="A55" s="23"/>
      <c r="B55" s="23"/>
      <c r="C55" s="37"/>
      <c r="D55" s="83">
        <v>15</v>
      </c>
      <c r="H55" s="68"/>
      <c r="I55" s="68"/>
      <c r="J55" s="68"/>
      <c r="K55" s="35"/>
      <c r="L55" s="35"/>
      <c r="M55" s="35"/>
    </row>
    <row r="56" spans="1:17" ht="22.5" customHeight="1" x14ac:dyDescent="0.2">
      <c r="H56" s="65"/>
      <c r="I56" s="65"/>
      <c r="J56" s="66"/>
      <c r="K56" s="134">
        <v>15</v>
      </c>
    </row>
    <row r="57" spans="1:17" ht="22.5" customHeight="1" x14ac:dyDescent="0.2">
      <c r="A57" s="70" t="s">
        <v>56</v>
      </c>
      <c r="B57" s="68"/>
      <c r="C57" s="37"/>
      <c r="G57" s="40"/>
      <c r="H57" s="70" t="s">
        <v>57</v>
      </c>
      <c r="I57" s="68"/>
      <c r="J57" s="37"/>
    </row>
    <row r="58" spans="1:17" ht="22.5" customHeight="1" x14ac:dyDescent="0.2">
      <c r="A58" s="109" t="s">
        <v>160</v>
      </c>
      <c r="B58" s="166" t="s">
        <v>161</v>
      </c>
      <c r="C58" s="167"/>
      <c r="D58" s="113">
        <v>3</v>
      </c>
      <c r="E58" s="113"/>
      <c r="F58" s="113"/>
      <c r="G58" s="40"/>
      <c r="H58" s="117" t="s">
        <v>49</v>
      </c>
      <c r="I58" s="117" t="s">
        <v>50</v>
      </c>
      <c r="J58" s="112"/>
      <c r="K58" s="113">
        <v>3</v>
      </c>
      <c r="L58" s="113"/>
      <c r="M58" s="113"/>
    </row>
    <row r="59" spans="1:17" ht="45.75" customHeight="1" x14ac:dyDescent="0.2">
      <c r="A59" s="125" t="s">
        <v>153</v>
      </c>
      <c r="B59" s="126" t="s">
        <v>154</v>
      </c>
      <c r="C59" s="127"/>
      <c r="D59" s="113">
        <v>3</v>
      </c>
      <c r="E59" s="107"/>
      <c r="F59" s="107"/>
      <c r="H59" s="117" t="s">
        <v>42</v>
      </c>
      <c r="I59" s="119" t="s">
        <v>36</v>
      </c>
      <c r="J59" s="111" t="s">
        <v>102</v>
      </c>
      <c r="K59" s="113">
        <v>2</v>
      </c>
      <c r="L59" s="107"/>
      <c r="M59" s="107"/>
    </row>
    <row r="60" spans="1:17" ht="22.5" customHeight="1" x14ac:dyDescent="0.2">
      <c r="A60" s="114" t="s">
        <v>162</v>
      </c>
      <c r="B60" s="114"/>
      <c r="C60" s="114"/>
      <c r="D60" s="113">
        <v>3</v>
      </c>
      <c r="E60" s="113"/>
      <c r="F60" s="113"/>
      <c r="H60" s="115" t="s">
        <v>155</v>
      </c>
      <c r="I60" s="115" t="s">
        <v>41</v>
      </c>
      <c r="J60" s="116" t="s">
        <v>163</v>
      </c>
      <c r="K60" s="107">
        <v>3</v>
      </c>
      <c r="L60" s="107"/>
      <c r="M60" s="107"/>
    </row>
    <row r="61" spans="1:17" ht="22.5" customHeight="1" x14ac:dyDescent="0.2">
      <c r="A61" s="108" t="s">
        <v>39</v>
      </c>
      <c r="B61" s="125" t="s">
        <v>40</v>
      </c>
      <c r="C61" s="110"/>
      <c r="D61" s="107">
        <v>3</v>
      </c>
      <c r="E61" s="107"/>
      <c r="F61" s="107"/>
      <c r="H61" s="114" t="s">
        <v>162</v>
      </c>
      <c r="I61" s="115"/>
      <c r="J61" s="116"/>
      <c r="K61" s="107">
        <v>3</v>
      </c>
      <c r="L61" s="107"/>
      <c r="M61" s="107"/>
      <c r="N61" s="40"/>
    </row>
    <row r="62" spans="1:17" ht="22.5" customHeight="1" x14ac:dyDescent="0.2">
      <c r="A62" s="67" t="s">
        <v>43</v>
      </c>
      <c r="B62" s="129" t="s">
        <v>51</v>
      </c>
      <c r="C62" s="69"/>
      <c r="D62" s="35">
        <v>3</v>
      </c>
      <c r="E62" s="35"/>
      <c r="F62" s="35"/>
      <c r="H62" s="67" t="s">
        <v>43</v>
      </c>
      <c r="I62" s="67" t="s">
        <v>51</v>
      </c>
      <c r="J62" s="69"/>
      <c r="K62" s="35">
        <v>3</v>
      </c>
      <c r="L62" s="35"/>
      <c r="M62" s="35"/>
      <c r="Q62" s="37"/>
    </row>
    <row r="63" spans="1:17" ht="22.5" customHeight="1" x14ac:dyDescent="0.2">
      <c r="B63" s="37"/>
      <c r="C63" s="37"/>
      <c r="D63" s="83">
        <v>15</v>
      </c>
      <c r="E63" s="33"/>
      <c r="F63" s="33"/>
      <c r="H63" s="67" t="s">
        <v>43</v>
      </c>
      <c r="I63" s="67" t="s">
        <v>51</v>
      </c>
      <c r="J63" s="69"/>
      <c r="K63" s="35">
        <v>2</v>
      </c>
      <c r="L63" s="35"/>
      <c r="M63" s="35"/>
    </row>
    <row r="64" spans="1:17" ht="22.5" customHeight="1" x14ac:dyDescent="0.2">
      <c r="B64" s="37"/>
      <c r="C64" s="37"/>
      <c r="J64" s="37"/>
      <c r="K64" s="83">
        <v>16</v>
      </c>
      <c r="O64" s="34"/>
      <c r="P64" s="37"/>
    </row>
    <row r="65" spans="1:14" ht="22.5" customHeight="1" x14ac:dyDescent="0.2">
      <c r="A65" s="70" t="s">
        <v>58</v>
      </c>
      <c r="B65" s="130"/>
      <c r="C65" s="37"/>
      <c r="H65" s="72" t="s">
        <v>59</v>
      </c>
      <c r="I65" s="73"/>
      <c r="J65" s="37"/>
    </row>
    <row r="66" spans="1:14" ht="22.5" customHeight="1" x14ac:dyDescent="0.2">
      <c r="A66" s="125" t="s">
        <v>60</v>
      </c>
      <c r="B66" s="169" t="s">
        <v>147</v>
      </c>
      <c r="C66" s="170"/>
      <c r="D66" s="107">
        <v>3</v>
      </c>
      <c r="E66" s="107"/>
      <c r="F66" s="107"/>
      <c r="H66" s="68" t="s">
        <v>43</v>
      </c>
      <c r="I66" s="68" t="s">
        <v>44</v>
      </c>
      <c r="J66" s="68"/>
      <c r="K66" s="71">
        <v>3</v>
      </c>
      <c r="L66" s="68"/>
      <c r="M66" s="68"/>
    </row>
    <row r="67" spans="1:14" ht="22.5" customHeight="1" x14ac:dyDescent="0.2">
      <c r="A67" s="108" t="s">
        <v>127</v>
      </c>
      <c r="B67" s="131" t="s">
        <v>45</v>
      </c>
      <c r="C67" s="128"/>
      <c r="D67" s="107">
        <v>3</v>
      </c>
      <c r="E67" s="107"/>
      <c r="F67" s="107"/>
      <c r="H67" s="68" t="s">
        <v>43</v>
      </c>
      <c r="I67" s="68" t="s">
        <v>44</v>
      </c>
      <c r="J67" s="69"/>
      <c r="K67" s="71">
        <v>3</v>
      </c>
      <c r="L67" s="35"/>
      <c r="M67" s="35"/>
    </row>
    <row r="68" spans="1:14" ht="22.5" customHeight="1" x14ac:dyDescent="0.2">
      <c r="A68" s="114" t="s">
        <v>162</v>
      </c>
      <c r="B68" s="115"/>
      <c r="C68" s="118"/>
      <c r="D68" s="107">
        <v>3</v>
      </c>
      <c r="E68" s="107"/>
      <c r="F68" s="107"/>
      <c r="H68" s="67" t="s">
        <v>43</v>
      </c>
      <c r="I68" s="67" t="s">
        <v>44</v>
      </c>
      <c r="J68" s="69"/>
      <c r="K68" s="71">
        <v>3</v>
      </c>
      <c r="L68" s="35"/>
      <c r="M68" s="35"/>
      <c r="N68" s="40"/>
    </row>
    <row r="69" spans="1:14" ht="22.5" customHeight="1" x14ac:dyDescent="0.2">
      <c r="A69" s="67" t="s">
        <v>43</v>
      </c>
      <c r="B69" s="67" t="s">
        <v>46</v>
      </c>
      <c r="C69" s="69"/>
      <c r="D69" s="35">
        <v>3</v>
      </c>
      <c r="E69" s="35"/>
      <c r="F69" s="35"/>
      <c r="H69" s="67" t="s">
        <v>43</v>
      </c>
      <c r="I69" s="67" t="s">
        <v>44</v>
      </c>
      <c r="J69" s="69"/>
      <c r="K69" s="71">
        <v>3</v>
      </c>
      <c r="L69" s="35"/>
      <c r="M69" s="35"/>
    </row>
    <row r="70" spans="1:14" ht="22.5" customHeight="1" x14ac:dyDescent="0.2">
      <c r="A70" s="67" t="s">
        <v>43</v>
      </c>
      <c r="B70" s="67" t="s">
        <v>46</v>
      </c>
      <c r="C70" s="69"/>
      <c r="D70" s="35">
        <v>3</v>
      </c>
      <c r="E70" s="35"/>
      <c r="F70" s="35"/>
      <c r="H70" s="67" t="s">
        <v>43</v>
      </c>
      <c r="I70" s="67" t="s">
        <v>44</v>
      </c>
      <c r="J70" s="69"/>
      <c r="K70" s="95">
        <v>2</v>
      </c>
      <c r="L70" s="35"/>
      <c r="M70" s="35"/>
    </row>
    <row r="71" spans="1:14" ht="22.5" customHeight="1" x14ac:dyDescent="0.2">
      <c r="C71" s="42"/>
      <c r="D71" s="83">
        <v>15</v>
      </c>
      <c r="E71" s="43"/>
      <c r="F71" s="43"/>
      <c r="G71" s="122"/>
      <c r="H71" s="122"/>
      <c r="I71" s="122"/>
      <c r="J71" s="82"/>
      <c r="K71" s="83">
        <f>SUM(K66:K70)</f>
        <v>14</v>
      </c>
    </row>
    <row r="72" spans="1:14" ht="22.5" customHeight="1" x14ac:dyDescent="0.2">
      <c r="A72" s="41" t="s">
        <v>9</v>
      </c>
      <c r="B72" s="44" t="s">
        <v>109</v>
      </c>
      <c r="C72" s="121"/>
      <c r="D72" s="121"/>
      <c r="E72" s="121"/>
      <c r="F72" s="121"/>
      <c r="G72" s="122"/>
      <c r="H72" s="122"/>
      <c r="I72" s="122"/>
      <c r="J72" s="96"/>
      <c r="K72" s="96"/>
      <c r="L72" s="96"/>
      <c r="M72" s="96"/>
    </row>
    <row r="73" spans="1:14" ht="18" customHeight="1" x14ac:dyDescent="0.2">
      <c r="A73" s="122"/>
      <c r="B73" s="122"/>
      <c r="C73" s="122"/>
      <c r="D73" s="122"/>
      <c r="E73" s="122"/>
      <c r="F73" s="122"/>
      <c r="G73" s="122"/>
      <c r="H73" s="122"/>
      <c r="I73" s="122"/>
      <c r="J73" s="82" t="s">
        <v>140</v>
      </c>
      <c r="K73" s="83">
        <f>SUM(D48+K48+D55+K56+D63+K64+D71+K71)</f>
        <v>120</v>
      </c>
    </row>
    <row r="74" spans="1:14" ht="25.5" customHeight="1" x14ac:dyDescent="0.2">
      <c r="A74" s="168" t="s">
        <v>139</v>
      </c>
      <c r="B74" s="168"/>
      <c r="C74" s="168"/>
      <c r="D74" s="168"/>
      <c r="E74" s="168"/>
      <c r="F74" s="168"/>
      <c r="G74" s="168"/>
      <c r="H74" s="168"/>
      <c r="I74" s="168"/>
      <c r="J74" s="168"/>
      <c r="K74" s="168"/>
      <c r="L74" s="168"/>
      <c r="M74" s="168"/>
    </row>
  </sheetData>
  <sortState ref="H8:M16">
    <sortCondition ref="H19"/>
  </sortState>
  <mergeCells count="30">
    <mergeCell ref="A37:I37"/>
    <mergeCell ref="B40:C40"/>
    <mergeCell ref="D40:G40"/>
    <mergeCell ref="J40:M40"/>
    <mergeCell ref="B38:C38"/>
    <mergeCell ref="D38:M38"/>
    <mergeCell ref="B39:C39"/>
    <mergeCell ref="D39:G39"/>
    <mergeCell ref="J39:M39"/>
    <mergeCell ref="I51:J51"/>
    <mergeCell ref="I50:J50"/>
    <mergeCell ref="A74:M74"/>
    <mergeCell ref="B58:C58"/>
    <mergeCell ref="B66:C66"/>
    <mergeCell ref="B1:C1"/>
    <mergeCell ref="D1:M1"/>
    <mergeCell ref="B2:C2"/>
    <mergeCell ref="D2:G2"/>
    <mergeCell ref="J2:M2"/>
    <mergeCell ref="B3:C3"/>
    <mergeCell ref="D3:G3"/>
    <mergeCell ref="J3:M3"/>
    <mergeCell ref="A29:F29"/>
    <mergeCell ref="A30:F30"/>
    <mergeCell ref="K9:K10"/>
    <mergeCell ref="L9:L10"/>
    <mergeCell ref="M9:M10"/>
    <mergeCell ref="H9:H10"/>
    <mergeCell ref="I9:I10"/>
    <mergeCell ref="J9:J10"/>
  </mergeCells>
  <conditionalFormatting sqref="F55 M58:M60 F44 F46 M43 M53 M51 F66 F68:F69 M69 M56 M62">
    <cfRule type="cellIs" dxfId="16" priority="32" operator="between">
      <formula>"F"</formula>
      <formula>"F"</formula>
    </cfRule>
  </conditionalFormatting>
  <conditionalFormatting sqref="M57 M54">
    <cfRule type="cellIs" dxfId="15" priority="31" operator="between">
      <formula>"D"</formula>
      <formula>"F"</formula>
    </cfRule>
  </conditionalFormatting>
  <conditionalFormatting sqref="M61">
    <cfRule type="cellIs" dxfId="14" priority="27" operator="between">
      <formula>"F"</formula>
      <formula>"F"</formula>
    </cfRule>
  </conditionalFormatting>
  <conditionalFormatting sqref="F43">
    <cfRule type="cellIs" dxfId="13" priority="25" operator="between">
      <formula>"D"</formula>
      <formula>"F"</formula>
    </cfRule>
  </conditionalFormatting>
  <conditionalFormatting sqref="F47">
    <cfRule type="cellIs" dxfId="12" priority="24" operator="between">
      <formula>"F"</formula>
      <formula>"F"</formula>
    </cfRule>
  </conditionalFormatting>
  <conditionalFormatting sqref="M45:M46">
    <cfRule type="cellIs" dxfId="11" priority="23" operator="between">
      <formula>"F"</formula>
      <formula>"F"</formula>
    </cfRule>
  </conditionalFormatting>
  <conditionalFormatting sqref="F45">
    <cfRule type="cellIs" dxfId="10" priority="22" operator="between">
      <formula>"D"</formula>
      <formula>"F"</formula>
    </cfRule>
  </conditionalFormatting>
  <conditionalFormatting sqref="M50">
    <cfRule type="cellIs" dxfId="9" priority="19" operator="between">
      <formula>"D"</formula>
      <formula>"F"</formula>
    </cfRule>
  </conditionalFormatting>
  <conditionalFormatting sqref="F51:F53">
    <cfRule type="cellIs" dxfId="8" priority="17" operator="between">
      <formula>"F"</formula>
      <formula>"F"</formula>
    </cfRule>
  </conditionalFormatting>
  <conditionalFormatting sqref="F50">
    <cfRule type="cellIs" dxfId="7" priority="16" operator="between">
      <formula>"D"</formula>
      <formula>"F"</formula>
    </cfRule>
  </conditionalFormatting>
  <conditionalFormatting sqref="F54">
    <cfRule type="cellIs" dxfId="6" priority="15" operator="between">
      <formula>"F"</formula>
      <formula>"F"</formula>
    </cfRule>
  </conditionalFormatting>
  <conditionalFormatting sqref="F60:F62">
    <cfRule type="cellIs" dxfId="5" priority="14" operator="between">
      <formula>"F"</formula>
      <formula>"F"</formula>
    </cfRule>
  </conditionalFormatting>
  <conditionalFormatting sqref="F58:F59">
    <cfRule type="cellIs" dxfId="4" priority="13" operator="between">
      <formula>"D"</formula>
      <formula>"F"</formula>
    </cfRule>
  </conditionalFormatting>
  <conditionalFormatting sqref="M67:M68">
    <cfRule type="cellIs" dxfId="3" priority="11" operator="between">
      <formula>"F"</formula>
      <formula>"F"</formula>
    </cfRule>
  </conditionalFormatting>
  <conditionalFormatting sqref="F67">
    <cfRule type="cellIs" dxfId="2" priority="10" operator="between">
      <formula>"D"</formula>
      <formula>"F"</formula>
    </cfRule>
  </conditionalFormatting>
  <conditionalFormatting sqref="M71">
    <cfRule type="cellIs" dxfId="1" priority="9" operator="between">
      <formula>"F"</formula>
      <formula>"F"</formula>
    </cfRule>
  </conditionalFormatting>
  <conditionalFormatting sqref="M70">
    <cfRule type="cellIs" dxfId="0" priority="2" operator="between">
      <formula>"F"</formula>
      <formula>"F"</formula>
    </cfRule>
  </conditionalFormatting>
  <hyperlinks>
    <hyperlink ref="A30" r:id="rId1" display="http://www.sdstate.edu/van-d-and-barbara-b-fishback-honors. "/>
    <hyperlink ref="A30:F30" r:id="rId2" display="http://www.sdstate.edu/van-d-and-barbara-b-fishback-honors"/>
  </hyperlinks>
  <printOptions horizontalCentered="1"/>
  <pageMargins left="0" right="0" top="0.25" bottom="0" header="0.25" footer="0"/>
  <pageSetup scale="65" fitToHeight="0" orientation="landscape" r:id="rId3"/>
  <rowBreaks count="1" manualBreakCount="1">
    <brk id="37" max="12"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selection activeCell="A54" sqref="A54"/>
    </sheetView>
  </sheetViews>
  <sheetFormatPr defaultColWidth="9.140625" defaultRowHeight="15" x14ac:dyDescent="0.25"/>
  <cols>
    <col min="1" max="1" width="15.28515625" style="9" bestFit="1" customWidth="1"/>
    <col min="2" max="2" width="43.7109375" style="9" bestFit="1" customWidth="1"/>
    <col min="3" max="16384" width="9.140625" style="9"/>
  </cols>
  <sheetData>
    <row r="1" spans="1:3" ht="15.75" x14ac:dyDescent="0.25">
      <c r="A1" s="174" t="s">
        <v>36</v>
      </c>
      <c r="B1" s="174"/>
      <c r="C1" s="174"/>
    </row>
    <row r="2" spans="1:3" x14ac:dyDescent="0.25">
      <c r="A2" s="175"/>
      <c r="B2" s="175"/>
      <c r="C2" s="175"/>
    </row>
    <row r="3" spans="1:3" x14ac:dyDescent="0.25">
      <c r="A3" s="179" t="s">
        <v>64</v>
      </c>
      <c r="B3" s="179"/>
      <c r="C3" s="179"/>
    </row>
    <row r="4" spans="1:3" ht="47.25" customHeight="1" x14ac:dyDescent="0.25">
      <c r="A4" s="180"/>
      <c r="B4" s="180"/>
      <c r="C4" s="180"/>
    </row>
    <row r="5" spans="1:3" x14ac:dyDescent="0.25">
      <c r="A5" s="176" t="s">
        <v>65</v>
      </c>
      <c r="B5" s="177"/>
      <c r="C5" s="178"/>
    </row>
    <row r="6" spans="1:3" x14ac:dyDescent="0.25">
      <c r="A6" s="74" t="s">
        <v>61</v>
      </c>
      <c r="B6" s="74" t="s">
        <v>62</v>
      </c>
      <c r="C6" s="75" t="s">
        <v>63</v>
      </c>
    </row>
    <row r="7" spans="1:3" x14ac:dyDescent="0.25">
      <c r="A7" s="76" t="s">
        <v>66</v>
      </c>
      <c r="B7" s="76" t="s">
        <v>67</v>
      </c>
      <c r="C7" s="78">
        <v>3</v>
      </c>
    </row>
    <row r="8" spans="1:3" x14ac:dyDescent="0.25">
      <c r="A8" s="76" t="s">
        <v>69</v>
      </c>
      <c r="B8" s="76" t="s">
        <v>70</v>
      </c>
      <c r="C8" s="78">
        <v>3</v>
      </c>
    </row>
    <row r="9" spans="1:3" x14ac:dyDescent="0.25">
      <c r="A9" s="76" t="s">
        <v>110</v>
      </c>
      <c r="B9" s="76" t="s">
        <v>68</v>
      </c>
      <c r="C9" s="78" t="s">
        <v>100</v>
      </c>
    </row>
    <row r="10" spans="1:3" x14ac:dyDescent="0.25">
      <c r="A10" s="76" t="s">
        <v>71</v>
      </c>
      <c r="B10" s="76" t="s">
        <v>72</v>
      </c>
      <c r="C10" s="78">
        <v>3</v>
      </c>
    </row>
    <row r="11" spans="1:3" x14ac:dyDescent="0.25">
      <c r="A11" s="76" t="s">
        <v>73</v>
      </c>
      <c r="B11" s="76" t="s">
        <v>74</v>
      </c>
      <c r="C11" s="78">
        <v>3</v>
      </c>
    </row>
    <row r="12" spans="1:3" x14ac:dyDescent="0.25">
      <c r="A12" s="76" t="s">
        <v>28</v>
      </c>
      <c r="B12" s="76" t="s">
        <v>29</v>
      </c>
      <c r="C12" s="78" t="s">
        <v>75</v>
      </c>
    </row>
    <row r="13" spans="1:3" x14ac:dyDescent="0.25">
      <c r="A13" s="76" t="s">
        <v>111</v>
      </c>
      <c r="B13" s="76" t="s">
        <v>112</v>
      </c>
      <c r="C13" s="79">
        <v>3</v>
      </c>
    </row>
    <row r="14" spans="1:3" x14ac:dyDescent="0.25">
      <c r="A14" s="76" t="s">
        <v>76</v>
      </c>
      <c r="B14" s="76" t="s">
        <v>113</v>
      </c>
      <c r="C14" s="78">
        <v>3</v>
      </c>
    </row>
    <row r="15" spans="1:3" x14ac:dyDescent="0.25">
      <c r="A15" s="76" t="s">
        <v>114</v>
      </c>
      <c r="B15" s="76" t="s">
        <v>115</v>
      </c>
      <c r="C15" s="79">
        <v>3</v>
      </c>
    </row>
    <row r="16" spans="1:3" x14ac:dyDescent="0.25">
      <c r="A16" s="76" t="s">
        <v>77</v>
      </c>
      <c r="B16" s="76" t="s">
        <v>116</v>
      </c>
      <c r="C16" s="78">
        <v>2</v>
      </c>
    </row>
    <row r="17" spans="1:3" x14ac:dyDescent="0.25">
      <c r="A17" s="76" t="s">
        <v>78</v>
      </c>
      <c r="B17" s="76" t="s">
        <v>117</v>
      </c>
      <c r="C17" s="78">
        <v>3</v>
      </c>
    </row>
    <row r="18" spans="1:3" x14ac:dyDescent="0.25">
      <c r="A18" s="76" t="s">
        <v>118</v>
      </c>
      <c r="B18" s="76" t="s">
        <v>79</v>
      </c>
      <c r="C18" s="78">
        <v>3</v>
      </c>
    </row>
    <row r="19" spans="1:3" x14ac:dyDescent="0.25">
      <c r="A19" s="76" t="s">
        <v>80</v>
      </c>
      <c r="B19" s="76" t="s">
        <v>81</v>
      </c>
      <c r="C19" s="78">
        <v>3</v>
      </c>
    </row>
    <row r="20" spans="1:3" x14ac:dyDescent="0.25">
      <c r="A20" s="76" t="s">
        <v>82</v>
      </c>
      <c r="B20" s="76" t="s">
        <v>83</v>
      </c>
      <c r="C20" s="78">
        <v>3</v>
      </c>
    </row>
    <row r="21" spans="1:3" x14ac:dyDescent="0.25">
      <c r="A21" s="76" t="s">
        <v>84</v>
      </c>
      <c r="B21" s="76" t="s">
        <v>85</v>
      </c>
      <c r="C21" s="78">
        <v>3</v>
      </c>
    </row>
    <row r="22" spans="1:3" x14ac:dyDescent="0.25">
      <c r="A22" s="76" t="s">
        <v>86</v>
      </c>
      <c r="B22" s="76" t="s">
        <v>87</v>
      </c>
      <c r="C22" s="78">
        <v>3</v>
      </c>
    </row>
    <row r="23" spans="1:3" x14ac:dyDescent="0.25">
      <c r="A23" s="76" t="s">
        <v>88</v>
      </c>
      <c r="B23" s="76" t="s">
        <v>119</v>
      </c>
      <c r="C23" s="78">
        <v>3</v>
      </c>
    </row>
    <row r="24" spans="1:3" x14ac:dyDescent="0.25">
      <c r="A24" s="76" t="s">
        <v>89</v>
      </c>
      <c r="B24" s="76" t="s">
        <v>90</v>
      </c>
      <c r="C24" s="78" t="s">
        <v>91</v>
      </c>
    </row>
    <row r="25" spans="1:3" x14ac:dyDescent="0.25">
      <c r="A25" s="76" t="s">
        <v>92</v>
      </c>
      <c r="B25" s="76" t="s">
        <v>120</v>
      </c>
      <c r="C25" s="78">
        <v>4</v>
      </c>
    </row>
    <row r="26" spans="1:3" x14ac:dyDescent="0.25">
      <c r="A26" s="76" t="s">
        <v>93</v>
      </c>
      <c r="B26" s="76" t="s">
        <v>94</v>
      </c>
      <c r="C26" s="78">
        <v>3</v>
      </c>
    </row>
    <row r="27" spans="1:3" x14ac:dyDescent="0.25">
      <c r="A27" s="76" t="s">
        <v>30</v>
      </c>
      <c r="B27" s="76" t="s">
        <v>31</v>
      </c>
      <c r="C27" s="78">
        <v>3</v>
      </c>
    </row>
    <row r="28" spans="1:3" x14ac:dyDescent="0.25">
      <c r="A28" s="76" t="s">
        <v>95</v>
      </c>
      <c r="B28" s="76" t="s">
        <v>121</v>
      </c>
      <c r="C28" s="78" t="s">
        <v>91</v>
      </c>
    </row>
    <row r="29" spans="1:3" x14ac:dyDescent="0.25">
      <c r="A29" s="76" t="s">
        <v>96</v>
      </c>
      <c r="B29" s="76" t="s">
        <v>122</v>
      </c>
      <c r="C29" s="78">
        <v>3</v>
      </c>
    </row>
    <row r="30" spans="1:3" x14ac:dyDescent="0.25">
      <c r="A30" s="76" t="s">
        <v>97</v>
      </c>
      <c r="B30" s="76" t="s">
        <v>123</v>
      </c>
      <c r="C30" s="78">
        <v>3</v>
      </c>
    </row>
    <row r="31" spans="1:3" x14ac:dyDescent="0.25">
      <c r="A31" s="76" t="s">
        <v>124</v>
      </c>
      <c r="B31" s="76" t="s">
        <v>125</v>
      </c>
      <c r="C31" s="78">
        <v>3</v>
      </c>
    </row>
    <row r="32" spans="1:3" x14ac:dyDescent="0.25">
      <c r="A32" s="76" t="s">
        <v>98</v>
      </c>
      <c r="B32" s="76" t="s">
        <v>99</v>
      </c>
      <c r="C32" s="78">
        <v>3</v>
      </c>
    </row>
    <row r="33" spans="1:3" x14ac:dyDescent="0.25">
      <c r="A33" s="76"/>
      <c r="B33" s="76"/>
      <c r="C33" s="77"/>
    </row>
    <row r="36" spans="1:3" x14ac:dyDescent="0.25">
      <c r="A36" s="173" t="s">
        <v>101</v>
      </c>
      <c r="B36" s="173"/>
      <c r="C36" s="173"/>
    </row>
    <row r="37" spans="1:3" ht="37.5" customHeight="1" x14ac:dyDescent="0.25">
      <c r="A37" s="173"/>
      <c r="B37" s="173"/>
      <c r="C37" s="173"/>
    </row>
  </sheetData>
  <mergeCells count="5">
    <mergeCell ref="A36:C37"/>
    <mergeCell ref="A1:C1"/>
    <mergeCell ref="A2:C2"/>
    <mergeCell ref="A5:C5"/>
    <mergeCell ref="A3:C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A57C8DDFA565A4892E11D42E05B6136" ma:contentTypeVersion="0" ma:contentTypeDescription="Create a new document." ma:contentTypeScope="" ma:versionID="caf77c485216d3647438b965e42da959">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F13ADA-A522-41E9-8BA9-D1198C79D48E}">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0CE83240-7D4E-47E7-8A90-D0AB52983C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EB88A02-6BC5-4365-8DA5-D4D86EC720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Ag Communication Specialization</vt:lpstr>
      <vt:lpstr>Group 1 Ag Electives</vt:lpstr>
      <vt:lpstr>'Ag Communication Specialization'!Print_Area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2017-06-08T19:49:17Z</cp:lastPrinted>
  <dcterms:created xsi:type="dcterms:W3CDTF">2011-09-23T19:24:55Z</dcterms:created>
  <dcterms:modified xsi:type="dcterms:W3CDTF">2017-06-08T20:57:00Z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0x010100BA57C8DDFA565A4892E11D42E05B6136</vt:lpwstr>
  </property>
</Properties>
</file>