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ABS\"/>
    </mc:Choice>
  </mc:AlternateContent>
  <bookViews>
    <workbookView xWindow="0" yWindow="0" windowWidth="19200" windowHeight="12045"/>
  </bookViews>
  <sheets>
    <sheet name="Ag Education Specialization" sheetId="5" r:id="rId1"/>
  </sheets>
  <definedNames>
    <definedName name="_xlnm.Print_Area" localSheetId="0">'Ag Education Specialization'!$A$1:$M$78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8" i="5" l="1"/>
  <c r="D77" i="5" l="1"/>
  <c r="D70" i="5"/>
  <c r="K69" i="5"/>
  <c r="K51" i="5"/>
  <c r="D51" i="5"/>
  <c r="D61" i="5"/>
  <c r="K75" i="5" l="1"/>
  <c r="K7" i="5"/>
  <c r="D25" i="5" l="1"/>
  <c r="D22" i="5"/>
  <c r="D18" i="5"/>
  <c r="D14" i="5"/>
  <c r="D11" i="5"/>
  <c r="D7" i="5"/>
  <c r="K40" i="5" l="1"/>
</calcChain>
</file>

<file path=xl/sharedStrings.xml><?xml version="1.0" encoding="utf-8"?>
<sst xmlns="http://schemas.openxmlformats.org/spreadsheetml/2006/main" count="300" uniqueCount="172">
  <si>
    <t>Student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</si>
  <si>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</si>
  <si>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</si>
  <si>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</si>
  <si>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</si>
  <si>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</si>
  <si>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</si>
  <si>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</si>
  <si>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</si>
  <si>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First Year Seminar (IGR 1)</t>
  </si>
  <si>
    <t>SPCM 101</t>
  </si>
  <si>
    <t>Fundamentals of Speech (SGR 2)</t>
  </si>
  <si>
    <t>SGR #4</t>
  </si>
  <si>
    <t>Humanities/Arts Diversity (SGR 4)</t>
  </si>
  <si>
    <t>ENGL 101</t>
  </si>
  <si>
    <t>Composition I (SGR 1)</t>
  </si>
  <si>
    <t>SGR #5</t>
  </si>
  <si>
    <t>ENGL 201</t>
  </si>
  <si>
    <t>Composition II (SGR 1)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</si>
  <si>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</si>
  <si>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</si>
  <si>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</si>
  <si>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</si>
  <si>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</si>
  <si>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TOTAL CREDITS</t>
  </si>
  <si>
    <t>GR</t>
  </si>
  <si>
    <t>SGR #3</t>
  </si>
  <si>
    <t>Social Sciences/Diversity (SGR 3)</t>
  </si>
  <si>
    <t>PS 103-103L</t>
  </si>
  <si>
    <t>AS 101-101L</t>
  </si>
  <si>
    <t>Intro to Animal Science and Lab</t>
  </si>
  <si>
    <t>BIOL 101-101L</t>
  </si>
  <si>
    <t>Biology Survey I and Lab</t>
  </si>
  <si>
    <t>ECON 201 or ECON 202</t>
  </si>
  <si>
    <t>CHEM 106-106L</t>
  </si>
  <si>
    <t>MATH 101 or higher</t>
  </si>
  <si>
    <t>AST 202-202L</t>
  </si>
  <si>
    <t>Construction Technology and Materials and Lab</t>
  </si>
  <si>
    <t>AS 241-241L</t>
  </si>
  <si>
    <t>Intro to Meat Science</t>
  </si>
  <si>
    <t>AGED 295</t>
  </si>
  <si>
    <t>Practicum</t>
  </si>
  <si>
    <t>AGED 405</t>
  </si>
  <si>
    <t>Philosophy of Career and Tech Education</t>
  </si>
  <si>
    <t>AST 211-211L</t>
  </si>
  <si>
    <t>Ag and Outdoor Power for Teachers and Lab</t>
  </si>
  <si>
    <t>PS 213-213L</t>
  </si>
  <si>
    <t>Soils and Lab</t>
  </si>
  <si>
    <t>AST 311-311L</t>
  </si>
  <si>
    <t>Applied Electricity for Teachers and Lab</t>
  </si>
  <si>
    <t>MATH 102 or higher</t>
  </si>
  <si>
    <t>AGED 494</t>
  </si>
  <si>
    <t>Internship</t>
  </si>
  <si>
    <t>EDFN 475</t>
  </si>
  <si>
    <t>Human Relations</t>
  </si>
  <si>
    <t>SEED 450</t>
  </si>
  <si>
    <t>7-12 Reading and content Literacy</t>
  </si>
  <si>
    <t>Fall only</t>
  </si>
  <si>
    <t>Spring only</t>
  </si>
  <si>
    <t>AGED 491</t>
  </si>
  <si>
    <t>Independent Study- Welding</t>
  </si>
  <si>
    <t>First Year Fall Courses</t>
  </si>
  <si>
    <t>First Year Spring Courses</t>
  </si>
  <si>
    <t>Second Year Fall Courses</t>
  </si>
  <si>
    <t>Third Year Fall Courses</t>
  </si>
  <si>
    <t>Third Year Spring Courses</t>
  </si>
  <si>
    <t>Fourth Year Fall Courses</t>
  </si>
  <si>
    <t>Fourth Year Spring Courses</t>
  </si>
  <si>
    <t>Not ECON</t>
  </si>
  <si>
    <t>AGED 408</t>
  </si>
  <si>
    <t>Supervision of Work Experience and Youth Organizations</t>
  </si>
  <si>
    <t>AGED 331</t>
  </si>
  <si>
    <t>Workforce Preparation</t>
  </si>
  <si>
    <t>EDFN 454</t>
  </si>
  <si>
    <t>Teaching &amp; Learning IV</t>
  </si>
  <si>
    <t>EDFN 453</t>
  </si>
  <si>
    <t>Teaching &amp; Learning III</t>
  </si>
  <si>
    <t>Second Year Spring Courses</t>
  </si>
  <si>
    <t>Teaching and Learning II</t>
  </si>
  <si>
    <t>Teaching and Learning III</t>
  </si>
  <si>
    <t>Teaching and Learning IV</t>
  </si>
  <si>
    <t>Philosophy of Career and Technical Education</t>
  </si>
  <si>
    <t>EDFN 352-352L</t>
  </si>
  <si>
    <t>Livestock Evaluation and Marketing and Lab</t>
  </si>
  <si>
    <t>Introduction to Animal Science and Lab</t>
  </si>
  <si>
    <t>Introduction to Meat Science and Lab</t>
  </si>
  <si>
    <t>Ag and Outdoor Power for Teachers and lab</t>
  </si>
  <si>
    <t>Reading and Content Literacy</t>
  </si>
  <si>
    <t>AGEC 271</t>
  </si>
  <si>
    <t xml:space="preserve">Farm and Ranch Management </t>
  </si>
  <si>
    <t>Independent Study - Welding</t>
  </si>
  <si>
    <t>Work Based Learning</t>
  </si>
  <si>
    <t>Crop Production and Lab</t>
  </si>
  <si>
    <t>Farm and Ranch Management</t>
  </si>
  <si>
    <t>Student ID #</t>
  </si>
  <si>
    <t>Student Phone #</t>
  </si>
  <si>
    <t>Advisor(s)</t>
  </si>
  <si>
    <t>Minor/Career Interest</t>
  </si>
  <si>
    <r>
      <t xml:space="preserve">NRM 110 </t>
    </r>
    <r>
      <rPr>
        <sz val="9"/>
        <color rgb="FFFF0000"/>
        <rFont val="Times New Roman"/>
        <family val="1"/>
      </rPr>
      <t>OR</t>
    </r>
    <r>
      <rPr>
        <sz val="9"/>
        <rFont val="Times New Roman"/>
        <family val="1"/>
      </rPr>
      <t xml:space="preserve">    WL 220</t>
    </r>
  </si>
  <si>
    <r>
      <t xml:space="preserve">Intro to Natural Resource Management </t>
    </r>
    <r>
      <rPr>
        <sz val="9"/>
        <color rgb="FFFF0000"/>
        <rFont val="Times New Roman"/>
        <family val="1"/>
      </rPr>
      <t>OR</t>
    </r>
    <r>
      <rPr>
        <sz val="9"/>
        <rFont val="Times New Roman"/>
        <family val="1"/>
      </rPr>
      <t xml:space="preserve">    Intro to WLF Management</t>
    </r>
  </si>
  <si>
    <t>2.8 in Education, 2.6 in Major classes, 2.5 overall</t>
  </si>
  <si>
    <t>Comments/Notes</t>
  </si>
  <si>
    <t xml:space="preserve">For more information on Honors College program requirements and to view the Honors Academic Advising Guide Sheet:  </t>
  </si>
  <si>
    <t>http://www.sdstate.edu/van-d-and-barbara-b-fishback-honors</t>
  </si>
  <si>
    <t xml:space="preserve">Information Subject to Change.  This is not a contract.  For official program requirements, please refer to the undergraduate catalog at: http: //catalog.sdstate.edu/. 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</si>
  <si>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</si>
  <si>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Written Communication</t>
  </si>
  <si>
    <t xml:space="preserve">System Gen Ed Requirements (SGR's) </t>
  </si>
  <si>
    <t>Major/College Requirements</t>
  </si>
  <si>
    <t>Need C or higher</t>
  </si>
  <si>
    <t>ECON 201 recommended</t>
  </si>
  <si>
    <t>Chemistry Survey and Lab</t>
  </si>
  <si>
    <t>AGED 119</t>
  </si>
  <si>
    <t>First Year Seminar</t>
  </si>
  <si>
    <t>F</t>
  </si>
  <si>
    <t>S</t>
  </si>
  <si>
    <t>AIS 211</t>
  </si>
  <si>
    <t>SD American Indian Culture and Education</t>
  </si>
  <si>
    <t>AS 285-285L or</t>
  </si>
  <si>
    <t xml:space="preserve">     AGEC 354</t>
  </si>
  <si>
    <t>Agricultural Marketing and Prices</t>
  </si>
  <si>
    <t>BIOL 103-103L</t>
  </si>
  <si>
    <t xml:space="preserve">Biology Survey II and Lab </t>
  </si>
  <si>
    <t>DS 130-130L or</t>
  </si>
  <si>
    <t xml:space="preserve">     DS 231     or</t>
  </si>
  <si>
    <t xml:space="preserve">     FS 101     or</t>
  </si>
  <si>
    <t xml:space="preserve">     FS 251     or</t>
  </si>
  <si>
    <t xml:space="preserve">Introduction to Dairy Science and Lab </t>
  </si>
  <si>
    <t>EDFN 351</t>
  </si>
  <si>
    <t>Teaching and Learning I</t>
  </si>
  <si>
    <t>HO 111-111L or HO 231</t>
  </si>
  <si>
    <t>Intro to Horticulture and Lab (3 cr) or Greenhouse Crop Production (2 cr)</t>
  </si>
  <si>
    <t>Introductin to Food Science (Spring only)</t>
  </si>
  <si>
    <t>Dairy Foods (Fall only)</t>
  </si>
  <si>
    <t>Food Safety &amp; Quality Mgmt Systems (Fall only)</t>
  </si>
  <si>
    <r>
      <t xml:space="preserve">B.S. in Agriculture
Major: Agricultural Education, Communication and Leadership Major - </t>
    </r>
    <r>
      <rPr>
        <b/>
        <sz val="12"/>
        <color theme="3"/>
        <rFont val="Times New Roman"/>
        <family val="1"/>
      </rPr>
      <t>Agricultural Education Specialization</t>
    </r>
    <r>
      <rPr>
        <b/>
        <sz val="12"/>
        <color theme="1"/>
        <rFont val="Times New Roman"/>
        <family val="1"/>
      </rPr>
      <t xml:space="preserve">
2017-2018 Sample 4-Year Plan</t>
    </r>
  </si>
  <si>
    <r>
      <rPr>
        <b/>
        <sz val="9"/>
        <rFont val="Times New Roman"/>
        <family val="1"/>
      </rPr>
      <t>Additional Elective credits</t>
    </r>
    <r>
      <rPr>
        <sz val="9"/>
        <rFont val="Times New Roman"/>
        <family val="1"/>
      </rPr>
      <t xml:space="preserve"> taken as needed to reach a total of 120 credit hours needed for graduation</t>
    </r>
  </si>
  <si>
    <r>
      <t>BIOL 103-103L</t>
    </r>
    <r>
      <rPr>
        <sz val="9"/>
        <color rgb="FFFF0000"/>
        <rFont val="Times New Roman"/>
        <family val="1"/>
      </rPr>
      <t/>
    </r>
  </si>
  <si>
    <t>Biology Survey II and Lab</t>
  </si>
  <si>
    <t>Elective</t>
  </si>
  <si>
    <t>Internship often taken in summer</t>
  </si>
  <si>
    <t>Teaching &amp; Learning I</t>
  </si>
  <si>
    <t>AGED 404/L</t>
  </si>
  <si>
    <t>Methods in AGED and Lab</t>
  </si>
  <si>
    <t>DS 130-130L, DS 231, FS 101, or FS 251</t>
  </si>
  <si>
    <t>Intro to Dairy Science and Lab, Dairy Foods, Intro to Food Science, or Food Safety and Quality Mgmt Systems</t>
  </si>
  <si>
    <t>DS 231 and FS 251 Fall only; FS 101 is spring only</t>
  </si>
  <si>
    <t>Biology of Horticulture (3 cr) or Greenhouse Crop Production (2 cr)</t>
  </si>
  <si>
    <t>MATH 102 College Algebra</t>
  </si>
  <si>
    <t>MATH 102</t>
  </si>
  <si>
    <t>College Algebra (SGR 5)</t>
  </si>
  <si>
    <t>Biology Survey I and Lab (SGR 6)</t>
  </si>
  <si>
    <t>AGED 404-404L</t>
  </si>
  <si>
    <t>Cross listed FCSE 331; Need C or higher</t>
  </si>
  <si>
    <r>
      <t xml:space="preserve">PSI: EDFN 338 &amp; EPSY 302; </t>
    </r>
    <r>
      <rPr>
        <sz val="9"/>
        <rFont val="Times New Roman"/>
        <family val="1"/>
      </rPr>
      <t>Need C or higher</t>
    </r>
  </si>
  <si>
    <r>
      <rPr>
        <sz val="9"/>
        <rFont val="Times New Roman"/>
        <family val="1"/>
      </rPr>
      <t xml:space="preserve">Need C or higher; </t>
    </r>
    <r>
      <rPr>
        <sz val="9"/>
        <color rgb="FFFF0000"/>
        <rFont val="Times New Roman"/>
        <family val="1"/>
      </rPr>
      <t>Pre-Req: EDFN 351</t>
    </r>
  </si>
  <si>
    <r>
      <rPr>
        <sz val="9"/>
        <rFont val="Times New Roman"/>
        <family val="1"/>
      </rPr>
      <t xml:space="preserve">Need C or higher; </t>
    </r>
    <r>
      <rPr>
        <sz val="9"/>
        <color rgb="FFFF0000"/>
        <rFont val="Times New Roman"/>
        <family val="1"/>
      </rPr>
      <t>Pre Req: EDFN 352; CoReq SEED 450</t>
    </r>
  </si>
  <si>
    <r>
      <rPr>
        <sz val="9"/>
        <rFont val="Times New Roman"/>
        <family val="1"/>
      </rPr>
      <t xml:space="preserve">Need C or higher; </t>
    </r>
    <r>
      <rPr>
        <sz val="9"/>
        <color rgb="FFFF0000"/>
        <rFont val="Times New Roman"/>
        <family val="1"/>
      </rPr>
      <t>Pre Req: EDFN 453</t>
    </r>
  </si>
  <si>
    <t>ECON 201  recommended</t>
  </si>
  <si>
    <t>Chemistry Survey and Lab (SGR 6)</t>
  </si>
  <si>
    <t>Teaching &amp; Learning II and lab</t>
  </si>
  <si>
    <t>AS 285-285L or AGEC 354</t>
  </si>
  <si>
    <t>Livestock Evaluation and Marketing or Agricultural Marketing and Prices</t>
  </si>
  <si>
    <t>AS 101-101L pre-req for AS 285; ECON 201 or 202 pre-req for AGEC 354</t>
  </si>
  <si>
    <t>ECON 201 or 202 pre-req for AGEC 354</t>
  </si>
  <si>
    <t>AS 101-101L pre-req for AS 285</t>
  </si>
  <si>
    <t>Intro to Natural Resource Management or      Intro to WLF Management</t>
  </si>
  <si>
    <t>NRM 110 or WL 220</t>
  </si>
  <si>
    <t xml:space="preserve">Pre Req: Chem 106-106L </t>
  </si>
  <si>
    <r>
      <t xml:space="preserve">B.S. in Agriculture
Major: Agricultural Education, Communication and Leadership Major - </t>
    </r>
    <r>
      <rPr>
        <b/>
        <sz val="12"/>
        <color theme="3"/>
        <rFont val="Times New Roman"/>
        <family val="1"/>
      </rPr>
      <t>Agricultural Education Specialization</t>
    </r>
    <r>
      <rPr>
        <b/>
        <sz val="12"/>
        <color theme="1"/>
        <rFont val="Times New Roman"/>
        <family val="1"/>
      </rPr>
      <t xml:space="preserve">
2017-2018</t>
    </r>
  </si>
  <si>
    <t>Minimum GPA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</si>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</sst>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Times New Roman"/>
      <family val="1"/>
    </font>
    <font>
      <b/>
      <sz val="16"/>
      <color rgb="FF0033A0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33A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70C0"/>
      <name val="Times New Roman"/>
      <family val="1"/>
    </font>
    <font>
      <sz val="8"/>
      <name val="Times New Roman"/>
      <family val="1"/>
    </font>
    <font>
      <sz val="9"/>
      <color rgb="FFFF0000"/>
      <name val="Times New Roman"/>
      <family val="1"/>
    </font>
    <font>
      <i/>
      <u/>
      <sz val="9"/>
      <name val="Times New Roman"/>
      <family val="1"/>
    </font>
    <font>
      <sz val="11"/>
      <color rgb="FF000000"/>
      <name val="Times New Roman"/>
      <family val="1"/>
    </font>
    <font>
      <u/>
      <sz val="9"/>
      <color theme="10"/>
      <name val="Times New Roman"/>
      <family val="1"/>
    </font>
    <font>
      <b/>
      <sz val="9"/>
      <color rgb="FFFF0000"/>
      <name val="Times New Roman"/>
      <family val="1"/>
    </font>
    <font>
      <b/>
      <sz val="12"/>
      <color theme="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3"/>
      </left>
      <right style="thin">
        <color auto="1"/>
      </right>
      <top style="medium">
        <color theme="3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3"/>
      </top>
      <bottom style="thin">
        <color auto="1"/>
      </bottom>
      <diagonal/>
    </border>
    <border>
      <left style="thin">
        <color auto="1"/>
      </left>
      <right style="medium">
        <color theme="3"/>
      </right>
      <top style="medium">
        <color theme="3"/>
      </top>
      <bottom style="thin">
        <color auto="1"/>
      </bottom>
      <diagonal/>
    </border>
    <border>
      <left style="medium">
        <color theme="3"/>
      </left>
      <right style="thin">
        <color auto="1"/>
      </right>
      <top style="thin">
        <color auto="1"/>
      </top>
      <bottom style="medium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3"/>
      </bottom>
      <diagonal/>
    </border>
    <border>
      <left style="thin">
        <color auto="1"/>
      </left>
      <right style="medium">
        <color theme="3"/>
      </right>
      <top style="thin">
        <color auto="1"/>
      </top>
      <bottom style="medium">
        <color theme="3"/>
      </bottom>
      <diagonal/>
    </border>
    <border>
      <left style="medium">
        <color theme="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3"/>
      </right>
      <top style="thin">
        <color auto="1"/>
      </top>
      <bottom style="thin">
        <color auto="1"/>
      </bottom>
      <diagonal/>
    </border>
    <border>
      <left style="medium">
        <color theme="3"/>
      </left>
      <right style="thin">
        <color auto="1"/>
      </right>
      <top style="medium">
        <color theme="3"/>
      </top>
      <bottom style="medium">
        <color theme="3"/>
      </bottom>
      <diagonal/>
    </border>
    <border>
      <left style="thin">
        <color auto="1"/>
      </left>
      <right style="thin">
        <color auto="1"/>
      </right>
      <top style="medium">
        <color theme="3"/>
      </top>
      <bottom style="medium">
        <color theme="3"/>
      </bottom>
      <diagonal/>
    </border>
    <border>
      <left style="thin">
        <color auto="1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thin">
        <color auto="1"/>
      </right>
      <top style="medium">
        <color theme="3"/>
      </top>
      <bottom/>
      <diagonal/>
    </border>
    <border>
      <left style="thin">
        <color auto="1"/>
      </left>
      <right style="thin">
        <color auto="1"/>
      </right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thin">
        <color auto="1"/>
      </right>
      <top style="medium">
        <color theme="3"/>
      </top>
      <bottom/>
      <diagonal/>
    </border>
    <border>
      <left style="thin">
        <color auto="1"/>
      </left>
      <right/>
      <top style="medium">
        <color theme="3"/>
      </top>
      <bottom/>
      <diagonal/>
    </border>
    <border>
      <left style="thin">
        <color auto="1"/>
      </left>
      <right style="thin">
        <color rgb="FF002060"/>
      </right>
      <top style="medium">
        <color theme="3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8">
    <xf numFmtId="0" fontId="0" fillId="0" borderId="0" xfId="0"/>
    <xf numFmtId="0" fontId="7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vertical="center"/>
    </xf>
    <xf numFmtId="0" fontId="4" fillId="0" borderId="0" xfId="6" applyFont="1" applyFill="1" applyBorder="1" applyAlignment="1">
      <alignment vertical="center"/>
    </xf>
    <xf numFmtId="0" fontId="8" fillId="0" borderId="0" xfId="6" applyFont="1" applyAlignment="1">
      <alignment horizontal="right" vertical="center"/>
    </xf>
    <xf numFmtId="0" fontId="8" fillId="0" borderId="1" xfId="6" applyFont="1" applyBorder="1" applyAlignment="1">
      <alignment horizontal="center" vertical="center" wrapText="1"/>
    </xf>
    <xf numFmtId="0" fontId="8" fillId="0" borderId="0" xfId="6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4" fillId="0" borderId="0" xfId="6" applyFont="1" applyFill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6" applyFont="1" applyFill="1" applyAlignment="1">
      <alignment horizontal="center" vertical="center"/>
    </xf>
    <xf numFmtId="0" fontId="8" fillId="0" borderId="0" xfId="6" applyFont="1" applyAlignment="1">
      <alignment horizontal="center" vertical="center" wrapText="1"/>
    </xf>
    <xf numFmtId="14" fontId="14" fillId="0" borderId="0" xfId="6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" fontId="11" fillId="0" borderId="0" xfId="6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4" borderId="2" xfId="2" quotePrefix="1" applyFont="1" applyFill="1" applyBorder="1" applyAlignment="1">
      <alignment horizontal="left" vertical="center"/>
    </xf>
    <xf numFmtId="0" fontId="4" fillId="4" borderId="2" xfId="2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2" xfId="2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/>
    <xf numFmtId="0" fontId="4" fillId="0" borderId="2" xfId="2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left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2" xfId="2" quotePrefix="1" applyFont="1" applyFill="1" applyBorder="1" applyAlignment="1">
      <alignment horizontal="left" vertical="center"/>
    </xf>
    <xf numFmtId="0" fontId="16" fillId="0" borderId="2" xfId="2" applyFont="1" applyFill="1" applyBorder="1" applyAlignment="1">
      <alignment vertical="center"/>
    </xf>
    <xf numFmtId="0" fontId="4" fillId="0" borderId="8" xfId="2" applyFont="1" applyFill="1" applyBorder="1" applyAlignment="1">
      <alignment horizontal="center" vertical="center"/>
    </xf>
    <xf numFmtId="0" fontId="24" fillId="0" borderId="2" xfId="2" quotePrefix="1" applyFont="1" applyFill="1" applyBorder="1" applyAlignment="1">
      <alignment horizontal="left" vertical="center"/>
    </xf>
    <xf numFmtId="0" fontId="21" fillId="0" borderId="0" xfId="2" quotePrefix="1" applyFont="1" applyFill="1" applyBorder="1" applyAlignment="1">
      <alignment horizontal="left" vertical="center"/>
    </xf>
    <xf numFmtId="0" fontId="21" fillId="0" borderId="0" xfId="2" quotePrefix="1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vertical="center"/>
    </xf>
    <xf numFmtId="0" fontId="4" fillId="0" borderId="4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left" vertical="center"/>
    </xf>
    <xf numFmtId="0" fontId="12" fillId="0" borderId="0" xfId="0" applyFont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6" applyFont="1" applyFill="1"/>
    <xf numFmtId="0" fontId="4" fillId="0" borderId="0" xfId="6" applyFont="1" applyFill="1" applyBorder="1"/>
    <xf numFmtId="0" fontId="16" fillId="0" borderId="0" xfId="0" quotePrefix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16" fillId="0" borderId="0" xfId="0" applyFont="1" applyBorder="1"/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28" fillId="0" borderId="0" xfId="6" applyFont="1" applyFill="1" applyBorder="1" applyAlignment="1">
      <alignment horizontal="center" vertical="center"/>
    </xf>
    <xf numFmtId="0" fontId="28" fillId="0" borderId="0" xfId="6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vertical="center"/>
    </xf>
    <xf numFmtId="0" fontId="24" fillId="4" borderId="2" xfId="2" quotePrefix="1" applyFont="1" applyFill="1" applyBorder="1" applyAlignment="1">
      <alignment horizontal="left" vertical="center"/>
    </xf>
    <xf numFmtId="0" fontId="24" fillId="3" borderId="2" xfId="0" applyFont="1" applyFill="1" applyBorder="1" applyAlignment="1">
      <alignment vertical="center"/>
    </xf>
    <xf numFmtId="0" fontId="24" fillId="3" borderId="2" xfId="0" applyFont="1" applyFill="1" applyBorder="1" applyAlignment="1">
      <alignment vertical="center" wrapText="1"/>
    </xf>
    <xf numFmtId="0" fontId="21" fillId="3" borderId="4" xfId="0" applyFont="1" applyFill="1" applyBorder="1" applyAlignment="1">
      <alignment horizontal="left" vertical="center"/>
    </xf>
    <xf numFmtId="0" fontId="21" fillId="3" borderId="12" xfId="0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vertical="center" wrapText="1"/>
    </xf>
    <xf numFmtId="0" fontId="21" fillId="3" borderId="13" xfId="0" applyFont="1" applyFill="1" applyBorder="1" applyAlignment="1">
      <alignment vertical="center" wrapText="1"/>
    </xf>
    <xf numFmtId="0" fontId="21" fillId="3" borderId="4" xfId="0" applyFont="1" applyFill="1" applyBorder="1" applyAlignment="1">
      <alignment vertical="center" wrapText="1"/>
    </xf>
    <xf numFmtId="0" fontId="21" fillId="3" borderId="13" xfId="0" applyFont="1" applyFill="1" applyBorder="1" applyAlignment="1">
      <alignment horizontal="center" vertical="center"/>
    </xf>
    <xf numFmtId="0" fontId="24" fillId="0" borderId="0" xfId="2" quotePrefix="1" applyFont="1" applyFill="1" applyBorder="1" applyAlignment="1">
      <alignment horizontal="left" vertical="center"/>
    </xf>
    <xf numFmtId="0" fontId="24" fillId="0" borderId="0" xfId="6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4" fillId="3" borderId="4" xfId="0" quotePrefix="1" applyFont="1" applyFill="1" applyBorder="1" applyAlignment="1">
      <alignment vertical="center"/>
    </xf>
    <xf numFmtId="0" fontId="24" fillId="3" borderId="12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24" fillId="0" borderId="0" xfId="6" applyFont="1" applyFill="1" applyBorder="1" applyAlignment="1">
      <alignment horizontal="left" vertical="center" wrapText="1"/>
    </xf>
    <xf numFmtId="0" fontId="4" fillId="0" borderId="12" xfId="2" applyFont="1" applyFill="1" applyBorder="1" applyAlignment="1">
      <alignment vertical="center"/>
    </xf>
    <xf numFmtId="1" fontId="16" fillId="0" borderId="2" xfId="2" applyNumberFormat="1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4" fillId="5" borderId="2" xfId="2" quotePrefix="1" applyFont="1" applyFill="1" applyBorder="1" applyAlignment="1">
      <alignment horizontal="left" vertical="center"/>
    </xf>
    <xf numFmtId="0" fontId="4" fillId="5" borderId="2" xfId="2" applyFont="1" applyFill="1" applyBorder="1" applyAlignment="1">
      <alignment horizontal="left" vertical="center"/>
    </xf>
    <xf numFmtId="0" fontId="4" fillId="5" borderId="14" xfId="2" quotePrefix="1" applyFont="1" applyFill="1" applyBorder="1" applyAlignment="1">
      <alignment horizontal="left" vertical="center"/>
    </xf>
    <xf numFmtId="0" fontId="4" fillId="5" borderId="15" xfId="2" quotePrefix="1" applyFont="1" applyFill="1" applyBorder="1" applyAlignment="1">
      <alignment horizontal="left" vertical="center"/>
    </xf>
    <xf numFmtId="0" fontId="4" fillId="5" borderId="15" xfId="2" quotePrefix="1" applyFont="1" applyFill="1" applyBorder="1" applyAlignment="1">
      <alignment horizontal="center" vertical="center"/>
    </xf>
    <xf numFmtId="0" fontId="4" fillId="5" borderId="16" xfId="2" quotePrefix="1" applyFont="1" applyFill="1" applyBorder="1" applyAlignment="1">
      <alignment horizontal="center" vertical="center"/>
    </xf>
    <xf numFmtId="0" fontId="4" fillId="5" borderId="17" xfId="2" quotePrefix="1" applyFont="1" applyFill="1" applyBorder="1" applyAlignment="1">
      <alignment horizontal="left" vertical="center"/>
    </xf>
    <xf numFmtId="0" fontId="4" fillId="5" borderId="18" xfId="2" quotePrefix="1" applyFont="1" applyFill="1" applyBorder="1" applyAlignment="1">
      <alignment horizontal="left" vertical="center"/>
    </xf>
    <xf numFmtId="0" fontId="4" fillId="5" borderId="18" xfId="2" quotePrefix="1" applyFont="1" applyFill="1" applyBorder="1" applyAlignment="1">
      <alignment horizontal="center" vertical="center"/>
    </xf>
    <xf numFmtId="0" fontId="4" fillId="5" borderId="19" xfId="2" quotePrefix="1" applyFont="1" applyFill="1" applyBorder="1" applyAlignment="1">
      <alignment horizontal="center" vertical="center"/>
    </xf>
    <xf numFmtId="0" fontId="4" fillId="5" borderId="12" xfId="2" quotePrefix="1" applyFont="1" applyFill="1" applyBorder="1" applyAlignment="1">
      <alignment horizontal="left" vertical="center"/>
    </xf>
    <xf numFmtId="0" fontId="4" fillId="5" borderId="12" xfId="2" quotePrefix="1" applyFont="1" applyFill="1" applyBorder="1" applyAlignment="1">
      <alignment horizontal="center" vertical="center"/>
    </xf>
    <xf numFmtId="0" fontId="4" fillId="5" borderId="4" xfId="2" applyFont="1" applyFill="1" applyBorder="1" applyAlignment="1">
      <alignment horizontal="center" vertical="center"/>
    </xf>
    <xf numFmtId="0" fontId="4" fillId="5" borderId="12" xfId="2" applyFont="1" applyFill="1" applyBorder="1" applyAlignment="1">
      <alignment horizontal="center" vertical="center"/>
    </xf>
    <xf numFmtId="0" fontId="21" fillId="5" borderId="2" xfId="2" quotePrefix="1" applyFont="1" applyFill="1" applyBorder="1" applyAlignment="1">
      <alignment horizontal="left" vertical="center" wrapText="1"/>
    </xf>
    <xf numFmtId="0" fontId="21" fillId="5" borderId="2" xfId="2" quotePrefix="1" applyFont="1" applyFill="1" applyBorder="1" applyAlignment="1">
      <alignment horizontal="left" vertical="center"/>
    </xf>
    <xf numFmtId="0" fontId="24" fillId="5" borderId="2" xfId="2" quotePrefix="1" applyFont="1" applyFill="1" applyBorder="1" applyAlignment="1">
      <alignment horizontal="left" vertical="center"/>
    </xf>
    <xf numFmtId="0" fontId="21" fillId="5" borderId="2" xfId="2" quotePrefix="1" applyFont="1" applyFill="1" applyBorder="1" applyAlignment="1">
      <alignment horizontal="center" vertical="center"/>
    </xf>
    <xf numFmtId="0" fontId="21" fillId="5" borderId="14" xfId="2" quotePrefix="1" applyFont="1" applyFill="1" applyBorder="1" applyAlignment="1">
      <alignment horizontal="left" vertical="center"/>
    </xf>
    <xf numFmtId="0" fontId="21" fillId="5" borderId="15" xfId="2" quotePrefix="1" applyFont="1" applyFill="1" applyBorder="1" applyAlignment="1">
      <alignment horizontal="left" vertical="center"/>
    </xf>
    <xf numFmtId="0" fontId="21" fillId="5" borderId="15" xfId="2" quotePrefix="1" applyFont="1" applyFill="1" applyBorder="1" applyAlignment="1">
      <alignment horizontal="center" vertical="center"/>
    </xf>
    <xf numFmtId="0" fontId="21" fillId="5" borderId="16" xfId="2" quotePrefix="1" applyFont="1" applyFill="1" applyBorder="1" applyAlignment="1">
      <alignment horizontal="center" vertical="center"/>
    </xf>
    <xf numFmtId="0" fontId="4" fillId="5" borderId="17" xfId="2" applyFont="1" applyFill="1" applyBorder="1" applyAlignment="1">
      <alignment vertical="center"/>
    </xf>
    <xf numFmtId="0" fontId="4" fillId="5" borderId="18" xfId="2" applyFont="1" applyFill="1" applyBorder="1" applyAlignment="1">
      <alignment vertical="center"/>
    </xf>
    <xf numFmtId="0" fontId="4" fillId="5" borderId="18" xfId="2" applyFont="1" applyFill="1" applyBorder="1" applyAlignment="1">
      <alignment horizontal="center" vertical="center"/>
    </xf>
    <xf numFmtId="0" fontId="4" fillId="5" borderId="19" xfId="2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24" fillId="5" borderId="2" xfId="2" quotePrefix="1" applyFont="1" applyFill="1" applyBorder="1" applyAlignment="1">
      <alignment horizontal="left" vertical="center" wrapText="1"/>
    </xf>
    <xf numFmtId="0" fontId="24" fillId="5" borderId="2" xfId="2" applyFont="1" applyFill="1" applyBorder="1" applyAlignment="1">
      <alignment horizontal="left" vertical="center"/>
    </xf>
    <xf numFmtId="0" fontId="4" fillId="5" borderId="2" xfId="2" applyFont="1" applyFill="1" applyBorder="1" applyAlignment="1">
      <alignment horizontal="left" vertical="center" wrapText="1"/>
    </xf>
    <xf numFmtId="0" fontId="16" fillId="5" borderId="2" xfId="2" applyFont="1" applyFill="1" applyBorder="1" applyAlignment="1">
      <alignment horizontal="left" vertical="center"/>
    </xf>
    <xf numFmtId="0" fontId="21" fillId="5" borderId="22" xfId="2" quotePrefix="1" applyFont="1" applyFill="1" applyBorder="1" applyAlignment="1">
      <alignment horizontal="left" vertical="center"/>
    </xf>
    <xf numFmtId="0" fontId="21" fillId="5" borderId="23" xfId="2" quotePrefix="1" applyFont="1" applyFill="1" applyBorder="1" applyAlignment="1">
      <alignment horizontal="left" vertical="center"/>
    </xf>
    <xf numFmtId="0" fontId="24" fillId="5" borderId="23" xfId="0" applyFont="1" applyFill="1" applyBorder="1" applyAlignment="1">
      <alignment vertical="center"/>
    </xf>
    <xf numFmtId="0" fontId="21" fillId="5" borderId="23" xfId="2" quotePrefix="1" applyFont="1" applyFill="1" applyBorder="1" applyAlignment="1">
      <alignment horizontal="center" vertical="center"/>
    </xf>
    <xf numFmtId="0" fontId="21" fillId="5" borderId="24" xfId="2" quotePrefix="1" applyFont="1" applyFill="1" applyBorder="1" applyAlignment="1">
      <alignment horizontal="center" vertical="center"/>
    </xf>
    <xf numFmtId="0" fontId="4" fillId="5" borderId="12" xfId="2" applyFont="1" applyFill="1" applyBorder="1" applyAlignment="1">
      <alignment horizontal="left" vertical="center"/>
    </xf>
    <xf numFmtId="0" fontId="21" fillId="5" borderId="20" xfId="2" quotePrefix="1" applyFont="1" applyFill="1" applyBorder="1" applyAlignment="1">
      <alignment horizontal="left" vertical="center"/>
    </xf>
    <xf numFmtId="0" fontId="21" fillId="5" borderId="21" xfId="2" quotePrefix="1" applyFont="1" applyFill="1" applyBorder="1" applyAlignment="1">
      <alignment horizontal="center" vertical="center"/>
    </xf>
    <xf numFmtId="0" fontId="21" fillId="5" borderId="17" xfId="2" quotePrefix="1" applyFont="1" applyFill="1" applyBorder="1" applyAlignment="1">
      <alignment horizontal="left" vertical="center"/>
    </xf>
    <xf numFmtId="0" fontId="21" fillId="5" borderId="18" xfId="2" quotePrefix="1" applyFont="1" applyFill="1" applyBorder="1" applyAlignment="1">
      <alignment horizontal="left" vertical="center"/>
    </xf>
    <xf numFmtId="0" fontId="21" fillId="5" borderId="18" xfId="2" quotePrefix="1" applyFont="1" applyFill="1" applyBorder="1" applyAlignment="1">
      <alignment horizontal="center" vertical="center"/>
    </xf>
    <xf numFmtId="0" fontId="21" fillId="5" borderId="19" xfId="2" quotePrefix="1" applyFont="1" applyFill="1" applyBorder="1" applyAlignment="1">
      <alignment horizontal="center" vertical="center"/>
    </xf>
    <xf numFmtId="0" fontId="21" fillId="5" borderId="25" xfId="2" quotePrefix="1" applyFont="1" applyFill="1" applyBorder="1" applyAlignment="1">
      <alignment horizontal="left" vertical="center"/>
    </xf>
    <xf numFmtId="0" fontId="21" fillId="5" borderId="26" xfId="2" quotePrefix="1" applyFont="1" applyFill="1" applyBorder="1" applyAlignment="1">
      <alignment horizontal="left" vertical="center"/>
    </xf>
    <xf numFmtId="0" fontId="24" fillId="5" borderId="26" xfId="0" applyFont="1" applyFill="1" applyBorder="1" applyAlignment="1">
      <alignment horizontal="left" vertical="center" wrapText="1"/>
    </xf>
    <xf numFmtId="0" fontId="21" fillId="5" borderId="26" xfId="2" quotePrefix="1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vertical="center"/>
    </xf>
    <xf numFmtId="0" fontId="21" fillId="0" borderId="27" xfId="2" quotePrefix="1" applyFont="1" applyFill="1" applyBorder="1" applyAlignment="1">
      <alignment horizontal="left" vertical="center"/>
    </xf>
    <xf numFmtId="0" fontId="4" fillId="0" borderId="28" xfId="2" applyFont="1" applyFill="1" applyBorder="1" applyAlignment="1">
      <alignment vertical="center"/>
    </xf>
    <xf numFmtId="0" fontId="4" fillId="0" borderId="15" xfId="2" applyFont="1" applyFill="1" applyBorder="1" applyAlignment="1">
      <alignment horizontal="center" vertical="center"/>
    </xf>
    <xf numFmtId="0" fontId="21" fillId="0" borderId="29" xfId="2" quotePrefix="1" applyFont="1" applyFill="1" applyBorder="1" applyAlignment="1">
      <alignment horizontal="center" vertical="center"/>
    </xf>
    <xf numFmtId="0" fontId="21" fillId="5" borderId="30" xfId="2" quotePrefix="1" applyFont="1" applyFill="1" applyBorder="1" applyAlignment="1">
      <alignment horizontal="center" vertical="center"/>
    </xf>
    <xf numFmtId="0" fontId="21" fillId="0" borderId="27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left" vertical="center" wrapText="1"/>
    </xf>
    <xf numFmtId="0" fontId="24" fillId="4" borderId="2" xfId="2" applyFont="1" applyFill="1" applyBorder="1" applyAlignment="1">
      <alignment horizontal="left" vertical="center"/>
    </xf>
    <xf numFmtId="0" fontId="21" fillId="4" borderId="2" xfId="2" quotePrefix="1" applyFont="1" applyFill="1" applyBorder="1" applyAlignment="1">
      <alignment horizontal="left" vertical="center"/>
    </xf>
    <xf numFmtId="0" fontId="21" fillId="4" borderId="2" xfId="2" quotePrefix="1" applyFont="1" applyFill="1" applyBorder="1" applyAlignment="1">
      <alignment horizontal="center" vertical="center"/>
    </xf>
    <xf numFmtId="0" fontId="8" fillId="0" borderId="0" xfId="6" applyFont="1" applyAlignment="1">
      <alignment horizontal="right"/>
    </xf>
    <xf numFmtId="0" fontId="21" fillId="3" borderId="4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2" fontId="11" fillId="0" borderId="3" xfId="6" applyNumberFormat="1" applyFont="1" applyBorder="1" applyAlignment="1">
      <alignment horizontal="center" wrapText="1"/>
    </xf>
    <xf numFmtId="0" fontId="8" fillId="0" borderId="0" xfId="6" applyFont="1" applyAlignment="1">
      <alignment horizontal="right" wrapText="1"/>
    </xf>
    <xf numFmtId="0" fontId="16" fillId="0" borderId="0" xfId="2" applyFont="1" applyFill="1" applyBorder="1" applyAlignment="1">
      <alignment horizontal="left"/>
    </xf>
    <xf numFmtId="0" fontId="16" fillId="0" borderId="2" xfId="2" applyFont="1" applyFill="1" applyBorder="1" applyAlignment="1">
      <alignment horizontal="left" vertical="center"/>
    </xf>
    <xf numFmtId="0" fontId="16" fillId="0" borderId="2" xfId="2" applyFont="1" applyFill="1" applyBorder="1" applyAlignment="1">
      <alignment horizontal="center" vertical="center"/>
    </xf>
    <xf numFmtId="0" fontId="27" fillId="0" borderId="8" xfId="3" applyFont="1" applyFill="1" applyBorder="1" applyAlignment="1">
      <alignment vertical="top"/>
    </xf>
    <xf numFmtId="0" fontId="27" fillId="0" borderId="0" xfId="3" applyFont="1" applyFill="1" applyBorder="1" applyAlignment="1">
      <alignment vertical="top"/>
    </xf>
    <xf numFmtId="0" fontId="27" fillId="0" borderId="9" xfId="3" applyFont="1" applyFill="1" applyBorder="1" applyAlignment="1">
      <alignment vertical="top"/>
    </xf>
    <xf numFmtId="0" fontId="4" fillId="0" borderId="6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24" fillId="0" borderId="0" xfId="6" applyFont="1" applyFill="1" applyBorder="1" applyAlignment="1">
      <alignment vertical="center" wrapText="1"/>
    </xf>
    <xf numFmtId="0" fontId="21" fillId="3" borderId="4" xfId="0" applyFont="1" applyFill="1" applyBorder="1" applyAlignment="1">
      <alignment horizontal="left" wrapText="1"/>
    </xf>
    <xf numFmtId="0" fontId="21" fillId="3" borderId="4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left" wrapText="1"/>
    </xf>
    <xf numFmtId="0" fontId="21" fillId="3" borderId="13" xfId="0" applyFont="1" applyFill="1" applyBorder="1" applyAlignment="1">
      <alignment horizontal="left" vertical="center" wrapText="1"/>
    </xf>
    <xf numFmtId="0" fontId="21" fillId="3" borderId="12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vertical="center" wrapText="1"/>
    </xf>
    <xf numFmtId="0" fontId="4" fillId="5" borderId="4" xfId="2" applyFont="1" applyFill="1" applyBorder="1" applyAlignment="1">
      <alignment horizontal="left" vertical="center"/>
    </xf>
    <xf numFmtId="0" fontId="4" fillId="5" borderId="2" xfId="2" quotePrefix="1" applyFont="1" applyFill="1" applyBorder="1" applyAlignment="1">
      <alignment horizontal="center" vertical="center"/>
    </xf>
    <xf numFmtId="0" fontId="4" fillId="5" borderId="13" xfId="2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left" vertical="center" wrapText="1"/>
    </xf>
    <xf numFmtId="0" fontId="24" fillId="5" borderId="2" xfId="0" applyFont="1" applyFill="1" applyBorder="1" applyAlignment="1">
      <alignment horizontal="left" vertical="center" wrapText="1"/>
    </xf>
    <xf numFmtId="0" fontId="24" fillId="0" borderId="0" xfId="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/>
    </xf>
    <xf numFmtId="0" fontId="9" fillId="0" borderId="1" xfId="6" applyFont="1" applyBorder="1" applyAlignment="1">
      <alignment horizontal="center" vertical="center"/>
    </xf>
    <xf numFmtId="0" fontId="8" fillId="0" borderId="0" xfId="6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9" fillId="0" borderId="3" xfId="6" applyFont="1" applyBorder="1" applyAlignment="1">
      <alignment horizontal="center"/>
    </xf>
    <xf numFmtId="2" fontId="11" fillId="0" borderId="0" xfId="6" applyNumberFormat="1" applyFont="1" applyBorder="1" applyAlignment="1">
      <alignment horizontal="left" vertical="center" wrapText="1"/>
    </xf>
    <xf numFmtId="2" fontId="11" fillId="0" borderId="0" xfId="6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4" fillId="5" borderId="4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6" xfId="2" quotePrefix="1" applyFont="1" applyFill="1" applyBorder="1" applyAlignment="1">
      <alignment horizontal="left" vertical="center" wrapText="1"/>
    </xf>
    <xf numFmtId="0" fontId="4" fillId="5" borderId="10" xfId="2" quotePrefix="1" applyFont="1" applyFill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28" fillId="0" borderId="5" xfId="6" applyFont="1" applyFill="1" applyBorder="1" applyAlignment="1">
      <alignment horizontal="left" vertical="center" wrapText="1"/>
    </xf>
    <xf numFmtId="0" fontId="28" fillId="0" borderId="0" xfId="6" applyFont="1" applyFill="1" applyBorder="1" applyAlignment="1">
      <alignment horizontal="left" vertical="center" wrapText="1"/>
    </xf>
    <xf numFmtId="0" fontId="21" fillId="3" borderId="4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6"/>
    <cellStyle name="Normal 3 3" xfId="5"/>
    <cellStyle name="Normal 3 4" xfId="4"/>
    <cellStyle name="Normal 4" xfId="7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5FE82"/>
      <color rgb="FFFFFF66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88900</xdr:rowOff>
    </xdr:from>
    <xdr:to>
      <xdr:col>2</xdr:col>
      <xdr:colOff>532358</xdr:colOff>
      <xdr:row>0</xdr:row>
      <xdr:rowOff>757709</xdr:rowOff>
    </xdr:to>
    <xdr:pic>
      <xdr:nvPicPr>
        <xdr:cNvPr id="2" name="Picture 1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800" y="88900"/>
          <a:ext cx="3709474" cy="668809"/>
        </a:xfrm>
        <a:prstGeom prst="rect">
          <a:avLst/>
        </a:prstGeom>
      </xdr:spPr>
    </xdr:pic>
    <xdr:clientData/>
  </xdr:twoCellAnchor>
  <xdr:oneCellAnchor>
    <xdr:from>
      <xdr:col>0</xdr:col>
      <xdr:colOff>103717</xdr:colOff>
      <xdr:row>40</xdr:row>
      <xdr:rowOff>46566</xdr:rowOff>
    </xdr:from>
    <xdr:ext cx="3510259" cy="668809"/>
    <xdr:pic>
      <xdr:nvPicPr>
        <xdr:cNvPr id="3" name="Picture 2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03717" y="9719733"/>
          <a:ext cx="3510259" cy="6688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dstate.edu/van-d-and-barbara-b-fishback-honors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83"/>
  <sheetViews>
    <sheetView tabSelected="1" zoomScale="90" zoomScaleNormal="90" zoomScaleSheetLayoutView="90" zoomScalePageLayoutView="90" workbookViewId="0">
      <selection activeCell="H75" sqref="H75"/>
    </sheetView>
  </sheetViews>
  <sheetFormatPr defaultColWidth="9.140625" defaultRowHeight="20.100000000000001" customHeight="1" x14ac:dyDescent="0.25"/>
  <cols>
    <col min="1" max="1" width="16.85546875" style="49" customWidth="1"/>
    <col min="2" max="2" width="30.42578125" style="49" customWidth="1"/>
    <col min="3" max="3" width="29.28515625" style="49" customWidth="1"/>
    <col min="4" max="6" width="4.7109375" style="3" customWidth="1"/>
    <col min="7" max="7" width="3" style="3" customWidth="1"/>
    <col min="8" max="8" width="16.85546875" style="49" customWidth="1"/>
    <col min="9" max="9" width="37.5703125" style="49" customWidth="1"/>
    <col min="10" max="10" width="32.42578125" style="49" customWidth="1"/>
    <col min="11" max="11" width="6.85546875" style="3" customWidth="1"/>
    <col min="12" max="13" width="4.7109375" style="3" customWidth="1"/>
    <col min="14" max="14" width="6.42578125" style="3" customWidth="1"/>
    <col min="15" max="15" width="2.7109375" style="48" customWidth="1"/>
    <col min="16" max="16" width="3.7109375" style="49" customWidth="1"/>
    <col min="17" max="16384" width="9.140625" style="49"/>
  </cols>
  <sheetData>
    <row r="1" spans="1:15" s="16" customFormat="1" ht="60.75" customHeight="1" x14ac:dyDescent="0.25">
      <c r="B1" s="221"/>
      <c r="C1" s="221"/>
      <c r="D1" s="222" t="s">
        <v>169</v>
      </c>
      <c r="E1" s="222"/>
      <c r="F1" s="222"/>
      <c r="G1" s="222"/>
      <c r="H1" s="222"/>
      <c r="I1" s="222"/>
      <c r="J1" s="222"/>
      <c r="K1" s="222"/>
      <c r="L1" s="222"/>
      <c r="M1" s="222"/>
      <c r="N1" s="1"/>
      <c r="O1" s="1"/>
    </row>
    <row r="2" spans="1:15" s="16" customFormat="1" ht="17.100000000000001" customHeight="1" x14ac:dyDescent="0.25">
      <c r="A2" s="17" t="s">
        <v>0</v>
      </c>
      <c r="B2" s="209"/>
      <c r="C2" s="209"/>
      <c r="D2" s="210" t="s">
        <v>94</v>
      </c>
      <c r="E2" s="211"/>
      <c r="F2" s="211"/>
      <c r="G2" s="211"/>
      <c r="H2" s="18"/>
      <c r="I2" s="19" t="s">
        <v>95</v>
      </c>
      <c r="J2" s="207"/>
      <c r="K2" s="207"/>
      <c r="L2" s="207"/>
      <c r="M2" s="207"/>
      <c r="O2" s="20"/>
    </row>
    <row r="3" spans="1:15" s="21" customFormat="1" ht="39" customHeight="1" x14ac:dyDescent="0.2">
      <c r="A3" s="179" t="s">
        <v>96</v>
      </c>
      <c r="B3" s="212"/>
      <c r="C3" s="212"/>
      <c r="D3" s="214" t="s">
        <v>170</v>
      </c>
      <c r="E3" s="215"/>
      <c r="F3" s="215"/>
      <c r="G3" s="215"/>
      <c r="H3" s="182" t="s">
        <v>100</v>
      </c>
      <c r="I3" s="183" t="s">
        <v>97</v>
      </c>
      <c r="J3" s="208"/>
      <c r="K3" s="208"/>
      <c r="L3" s="208"/>
      <c r="M3" s="208"/>
    </row>
    <row r="4" spans="1:15" s="21" customFormat="1" ht="15" customHeight="1" x14ac:dyDescent="0.25">
      <c r="A4" s="22"/>
      <c r="H4" s="213"/>
      <c r="I4" s="213"/>
      <c r="J4" s="24"/>
      <c r="K4" s="25"/>
      <c r="L4" s="26"/>
      <c r="M4" s="26"/>
    </row>
    <row r="5" spans="1:15" s="21" customFormat="1" ht="3" customHeight="1" x14ac:dyDescent="0.25">
      <c r="A5" s="22"/>
      <c r="D5" s="23"/>
      <c r="E5" s="23"/>
      <c r="F5" s="23"/>
      <c r="G5" s="23"/>
      <c r="H5" s="27"/>
      <c r="I5" s="24"/>
      <c r="J5" s="24"/>
      <c r="K5" s="25"/>
      <c r="L5" s="26"/>
      <c r="M5" s="26"/>
    </row>
    <row r="6" spans="1:15" s="84" customFormat="1" ht="17.100000000000001" customHeight="1" x14ac:dyDescent="0.2">
      <c r="A6" s="80" t="s">
        <v>107</v>
      </c>
      <c r="B6" s="80"/>
      <c r="C6" s="184" t="s">
        <v>171</v>
      </c>
      <c r="D6" s="81" t="s">
        <v>8</v>
      </c>
      <c r="E6" s="81" t="s">
        <v>7</v>
      </c>
      <c r="F6" s="81" t="s">
        <v>25</v>
      </c>
      <c r="G6" s="82"/>
      <c r="H6" s="83"/>
      <c r="I6" s="83"/>
      <c r="J6" s="184" t="s">
        <v>171</v>
      </c>
      <c r="K6" s="81" t="s">
        <v>8</v>
      </c>
      <c r="L6" s="81" t="s">
        <v>7</v>
      </c>
      <c r="M6" s="81" t="s">
        <v>25</v>
      </c>
    </row>
    <row r="7" spans="1:15" s="35" customFormat="1" ht="18" customHeight="1" x14ac:dyDescent="0.2">
      <c r="A7" s="28" t="s">
        <v>1</v>
      </c>
      <c r="B7" s="28" t="s">
        <v>106</v>
      </c>
      <c r="C7" s="36"/>
      <c r="D7" s="85">
        <f>SUM(D8:D9)</f>
        <v>6</v>
      </c>
      <c r="E7" s="29"/>
      <c r="F7" s="29"/>
      <c r="G7" s="33"/>
      <c r="H7" s="87" t="s">
        <v>108</v>
      </c>
      <c r="I7" s="31"/>
      <c r="J7" s="32"/>
      <c r="K7" s="30">
        <f>SUM(K8:K39)</f>
        <v>80</v>
      </c>
      <c r="L7" s="29"/>
      <c r="M7" s="29"/>
      <c r="N7" s="33"/>
      <c r="O7" s="34"/>
    </row>
    <row r="8" spans="1:15" s="35" customFormat="1" ht="18.75" customHeight="1" x14ac:dyDescent="0.25">
      <c r="A8" s="37" t="s">
        <v>14</v>
      </c>
      <c r="B8" s="37" t="s">
        <v>15</v>
      </c>
      <c r="C8" s="37" t="s">
        <v>109</v>
      </c>
      <c r="D8" s="38">
        <v>3</v>
      </c>
      <c r="E8" s="38"/>
      <c r="F8" s="38"/>
      <c r="G8" s="33"/>
      <c r="H8" s="6" t="s">
        <v>88</v>
      </c>
      <c r="I8" s="7" t="s">
        <v>89</v>
      </c>
      <c r="J8" s="98" t="s">
        <v>50</v>
      </c>
      <c r="K8" s="8">
        <v>3</v>
      </c>
      <c r="L8" s="8"/>
      <c r="M8" s="8"/>
      <c r="N8" s="33"/>
      <c r="O8" s="34"/>
    </row>
    <row r="9" spans="1:15" s="35" customFormat="1" ht="18" customHeight="1" x14ac:dyDescent="0.25">
      <c r="A9" s="37" t="s">
        <v>17</v>
      </c>
      <c r="B9" s="37" t="s">
        <v>18</v>
      </c>
      <c r="C9" s="96" t="s">
        <v>14</v>
      </c>
      <c r="D9" s="38">
        <v>3</v>
      </c>
      <c r="E9" s="38"/>
      <c r="F9" s="38"/>
      <c r="G9" s="33"/>
      <c r="H9" s="6" t="s">
        <v>112</v>
      </c>
      <c r="I9" s="7" t="s">
        <v>113</v>
      </c>
      <c r="J9" s="7"/>
      <c r="K9" s="8">
        <v>2</v>
      </c>
      <c r="L9" s="8" t="s">
        <v>114</v>
      </c>
      <c r="M9" s="8"/>
      <c r="N9" s="33"/>
      <c r="O9" s="34"/>
    </row>
    <row r="10" spans="1:15" s="35" customFormat="1" ht="18.75" customHeight="1" x14ac:dyDescent="0.25">
      <c r="B10" s="79"/>
      <c r="C10" s="34"/>
      <c r="D10" s="33"/>
      <c r="E10" s="33"/>
      <c r="F10" s="115"/>
      <c r="H10" s="9" t="s">
        <v>40</v>
      </c>
      <c r="I10" s="10" t="s">
        <v>41</v>
      </c>
      <c r="J10" s="7" t="s">
        <v>109</v>
      </c>
      <c r="K10" s="8">
        <v>1</v>
      </c>
      <c r="L10" s="8" t="s">
        <v>114</v>
      </c>
      <c r="M10" s="8"/>
      <c r="N10" s="33"/>
      <c r="O10" s="34"/>
    </row>
    <row r="11" spans="1:15" s="35" customFormat="1" ht="18" customHeight="1" x14ac:dyDescent="0.25">
      <c r="A11" s="28" t="s">
        <v>2</v>
      </c>
      <c r="B11" s="28" t="s">
        <v>19</v>
      </c>
      <c r="C11" s="32"/>
      <c r="D11" s="85">
        <f>SUM(D12)</f>
        <v>3</v>
      </c>
      <c r="E11" s="29"/>
      <c r="F11" s="33"/>
      <c r="G11" s="33"/>
      <c r="H11" s="6" t="s">
        <v>71</v>
      </c>
      <c r="I11" s="7" t="s">
        <v>91</v>
      </c>
      <c r="J11" s="7" t="s">
        <v>153</v>
      </c>
      <c r="K11" s="8">
        <v>2</v>
      </c>
      <c r="L11" s="8" t="s">
        <v>114</v>
      </c>
      <c r="M11" s="8"/>
      <c r="N11" s="33"/>
      <c r="O11" s="34"/>
    </row>
    <row r="12" spans="1:15" s="35" customFormat="1" ht="18" customHeight="1" x14ac:dyDescent="0.25">
      <c r="A12" s="15" t="s">
        <v>10</v>
      </c>
      <c r="B12" s="15" t="s">
        <v>11</v>
      </c>
      <c r="C12" s="39" t="s">
        <v>109</v>
      </c>
      <c r="D12" s="40">
        <v>3</v>
      </c>
      <c r="E12" s="40"/>
      <c r="F12" s="40"/>
      <c r="G12" s="33"/>
      <c r="H12" s="9" t="s">
        <v>152</v>
      </c>
      <c r="I12" s="9" t="s">
        <v>143</v>
      </c>
      <c r="J12" s="6" t="s">
        <v>109</v>
      </c>
      <c r="K12" s="11">
        <v>4</v>
      </c>
      <c r="L12" s="11" t="s">
        <v>114</v>
      </c>
      <c r="M12" s="11"/>
      <c r="N12" s="33"/>
      <c r="O12" s="34"/>
    </row>
    <row r="13" spans="1:15" s="35" customFormat="1" ht="18" customHeight="1" x14ac:dyDescent="0.25">
      <c r="C13" s="34"/>
      <c r="D13" s="33"/>
      <c r="E13" s="33"/>
      <c r="F13" s="33"/>
      <c r="G13" s="33"/>
      <c r="H13" s="9" t="s">
        <v>42</v>
      </c>
      <c r="I13" s="9" t="s">
        <v>81</v>
      </c>
      <c r="J13" s="6" t="s">
        <v>109</v>
      </c>
      <c r="K13" s="11">
        <v>2</v>
      </c>
      <c r="L13" s="11" t="s">
        <v>114</v>
      </c>
      <c r="M13" s="11"/>
      <c r="N13" s="33"/>
      <c r="O13" s="34"/>
    </row>
    <row r="14" spans="1:15" s="35" customFormat="1" ht="21" customHeight="1" x14ac:dyDescent="0.25">
      <c r="A14" s="28" t="s">
        <v>3</v>
      </c>
      <c r="B14" s="28" t="s">
        <v>20</v>
      </c>
      <c r="C14" s="41"/>
      <c r="D14" s="85">
        <f>SUM(D15:D16)</f>
        <v>6</v>
      </c>
      <c r="E14" s="29"/>
      <c r="F14" s="33"/>
      <c r="G14" s="33"/>
      <c r="H14" s="9" t="s">
        <v>69</v>
      </c>
      <c r="I14" s="12" t="s">
        <v>70</v>
      </c>
      <c r="J14" s="112" t="s">
        <v>154</v>
      </c>
      <c r="K14" s="11">
        <v>2</v>
      </c>
      <c r="L14" s="11" t="s">
        <v>114</v>
      </c>
      <c r="M14" s="11"/>
      <c r="N14" s="33"/>
      <c r="O14" s="34"/>
    </row>
    <row r="15" spans="1:15" s="35" customFormat="1" ht="18.75" customHeight="1" x14ac:dyDescent="0.25">
      <c r="A15" s="15" t="s">
        <v>26</v>
      </c>
      <c r="B15" s="15" t="s">
        <v>27</v>
      </c>
      <c r="C15" s="39" t="s">
        <v>68</v>
      </c>
      <c r="D15" s="40">
        <v>3</v>
      </c>
      <c r="E15" s="40"/>
      <c r="F15" s="40"/>
      <c r="G15" s="33"/>
      <c r="H15" s="6" t="s">
        <v>59</v>
      </c>
      <c r="I15" s="7" t="s">
        <v>90</v>
      </c>
      <c r="J15" s="7"/>
      <c r="K15" s="8">
        <v>1</v>
      </c>
      <c r="L15" s="8"/>
      <c r="M15" s="8"/>
      <c r="N15" s="33"/>
      <c r="O15" s="34"/>
    </row>
    <row r="16" spans="1:15" s="35" customFormat="1" ht="17.25" customHeight="1" x14ac:dyDescent="0.25">
      <c r="A16" s="42" t="s">
        <v>26</v>
      </c>
      <c r="B16" s="42" t="s">
        <v>33</v>
      </c>
      <c r="C16" s="43" t="s">
        <v>110</v>
      </c>
      <c r="D16" s="40">
        <v>3</v>
      </c>
      <c r="E16" s="40"/>
      <c r="F16" s="40"/>
      <c r="G16" s="33"/>
      <c r="H16" s="6" t="s">
        <v>51</v>
      </c>
      <c r="I16" s="6" t="s">
        <v>52</v>
      </c>
      <c r="J16" s="6"/>
      <c r="K16" s="11">
        <v>1</v>
      </c>
      <c r="L16" s="11"/>
      <c r="M16" s="11"/>
      <c r="N16" s="33"/>
      <c r="O16" s="34"/>
    </row>
    <row r="17" spans="1:21" s="35" customFormat="1" ht="18" customHeight="1" x14ac:dyDescent="0.25">
      <c r="C17" s="34"/>
      <c r="D17" s="33"/>
      <c r="E17" s="33"/>
      <c r="F17" s="33"/>
      <c r="G17" s="33"/>
      <c r="H17" s="12" t="s">
        <v>116</v>
      </c>
      <c r="I17" s="12" t="s">
        <v>117</v>
      </c>
      <c r="J17" s="6" t="s">
        <v>109</v>
      </c>
      <c r="K17" s="11">
        <v>3</v>
      </c>
      <c r="L17" s="11"/>
      <c r="M17" s="11"/>
      <c r="N17" s="33"/>
      <c r="O17" s="34"/>
    </row>
    <row r="18" spans="1:21" s="35" customFormat="1" ht="18" customHeight="1" x14ac:dyDescent="0.25">
      <c r="A18" s="28" t="s">
        <v>4</v>
      </c>
      <c r="B18" s="28" t="s">
        <v>21</v>
      </c>
      <c r="C18" s="41"/>
      <c r="D18" s="85">
        <f>SUM(D19:D20)</f>
        <v>6</v>
      </c>
      <c r="E18" s="29"/>
      <c r="F18" s="33"/>
      <c r="G18" s="33"/>
      <c r="H18" s="6" t="s">
        <v>29</v>
      </c>
      <c r="I18" s="6" t="s">
        <v>84</v>
      </c>
      <c r="J18" s="6"/>
      <c r="K18" s="11">
        <v>4</v>
      </c>
      <c r="L18" s="11"/>
      <c r="M18" s="11"/>
      <c r="N18" s="33"/>
      <c r="O18" s="34"/>
    </row>
    <row r="19" spans="1:21" s="35" customFormat="1" ht="17.25" customHeight="1" x14ac:dyDescent="0.25">
      <c r="A19" s="42" t="s">
        <v>12</v>
      </c>
      <c r="B19" s="42" t="s">
        <v>13</v>
      </c>
      <c r="C19" s="43"/>
      <c r="D19" s="40">
        <v>3</v>
      </c>
      <c r="E19" s="40"/>
      <c r="F19" s="40"/>
      <c r="G19" s="33"/>
      <c r="H19" s="6" t="s">
        <v>38</v>
      </c>
      <c r="I19" s="7" t="s">
        <v>85</v>
      </c>
      <c r="J19" s="7"/>
      <c r="K19" s="8">
        <v>3</v>
      </c>
      <c r="L19" s="8"/>
      <c r="M19" s="8"/>
      <c r="N19" s="33"/>
      <c r="O19" s="34"/>
    </row>
    <row r="20" spans="1:21" s="35" customFormat="1" ht="18" customHeight="1" x14ac:dyDescent="0.25">
      <c r="A20" s="42" t="s">
        <v>12</v>
      </c>
      <c r="B20" s="42" t="s">
        <v>13</v>
      </c>
      <c r="C20" s="43"/>
      <c r="D20" s="40">
        <v>3</v>
      </c>
      <c r="E20" s="40"/>
      <c r="F20" s="40"/>
      <c r="G20" s="33"/>
      <c r="H20" s="100" t="s">
        <v>118</v>
      </c>
      <c r="I20" s="100" t="s">
        <v>83</v>
      </c>
      <c r="J20" s="113" t="s">
        <v>165</v>
      </c>
      <c r="K20" s="180">
        <v>3</v>
      </c>
      <c r="L20" s="180"/>
      <c r="M20" s="180"/>
      <c r="N20" s="33"/>
      <c r="O20" s="34"/>
    </row>
    <row r="21" spans="1:21" s="35" customFormat="1" ht="15.75" customHeight="1" x14ac:dyDescent="0.25">
      <c r="C21" s="34"/>
      <c r="D21" s="33"/>
      <c r="E21" s="33"/>
      <c r="F21" s="33"/>
      <c r="G21" s="33"/>
      <c r="H21" s="101" t="s">
        <v>119</v>
      </c>
      <c r="I21" s="101" t="s">
        <v>120</v>
      </c>
      <c r="J21" s="114" t="s">
        <v>164</v>
      </c>
      <c r="K21" s="181"/>
      <c r="L21" s="181"/>
      <c r="M21" s="181"/>
      <c r="N21" s="33"/>
      <c r="O21" s="34"/>
    </row>
    <row r="22" spans="1:21" s="35" customFormat="1" ht="17.25" customHeight="1" x14ac:dyDescent="0.25">
      <c r="A22" s="28" t="s">
        <v>5</v>
      </c>
      <c r="B22" s="28" t="s">
        <v>22</v>
      </c>
      <c r="C22" s="32"/>
      <c r="D22" s="85">
        <f>SUM(D23)</f>
        <v>3</v>
      </c>
      <c r="E22" s="29"/>
      <c r="F22" s="33"/>
      <c r="G22" s="33"/>
      <c r="H22" s="6" t="s">
        <v>36</v>
      </c>
      <c r="I22" s="13" t="s">
        <v>37</v>
      </c>
      <c r="J22" s="6" t="s">
        <v>57</v>
      </c>
      <c r="K22" s="11">
        <v>2</v>
      </c>
      <c r="L22" s="11" t="s">
        <v>114</v>
      </c>
      <c r="M22" s="11"/>
      <c r="N22" s="33"/>
      <c r="O22" s="34"/>
    </row>
    <row r="23" spans="1:21" s="35" customFormat="1" ht="17.25" customHeight="1" x14ac:dyDescent="0.25">
      <c r="A23" s="42" t="s">
        <v>16</v>
      </c>
      <c r="B23" s="111" t="s">
        <v>148</v>
      </c>
      <c r="C23" s="43" t="s">
        <v>109</v>
      </c>
      <c r="D23" s="40">
        <v>3</v>
      </c>
      <c r="E23" s="40"/>
      <c r="F23" s="40"/>
      <c r="G23" s="33"/>
      <c r="H23" s="6" t="s">
        <v>44</v>
      </c>
      <c r="I23" s="6" t="s">
        <v>86</v>
      </c>
      <c r="J23" s="6" t="s">
        <v>58</v>
      </c>
      <c r="K23" s="11">
        <v>1</v>
      </c>
      <c r="L23" s="11" t="s">
        <v>115</v>
      </c>
      <c r="M23" s="11"/>
      <c r="N23" s="33"/>
      <c r="O23" s="34"/>
    </row>
    <row r="24" spans="1:21" s="35" customFormat="1" ht="17.25" customHeight="1" x14ac:dyDescent="0.25">
      <c r="C24" s="34"/>
      <c r="D24" s="33"/>
      <c r="E24" s="33"/>
      <c r="F24" s="33"/>
      <c r="G24" s="33"/>
      <c r="H24" s="6" t="s">
        <v>48</v>
      </c>
      <c r="I24" s="6" t="s">
        <v>49</v>
      </c>
      <c r="J24" s="6" t="s">
        <v>58</v>
      </c>
      <c r="K24" s="11">
        <v>1</v>
      </c>
      <c r="L24" s="11" t="s">
        <v>115</v>
      </c>
      <c r="M24" s="11"/>
      <c r="N24" s="33"/>
      <c r="O24" s="34"/>
    </row>
    <row r="25" spans="1:21" s="35" customFormat="1" ht="18.75" customHeight="1" x14ac:dyDescent="0.25">
      <c r="A25" s="28" t="s">
        <v>6</v>
      </c>
      <c r="B25" s="28" t="s">
        <v>23</v>
      </c>
      <c r="C25" s="32"/>
      <c r="D25" s="85">
        <f>SUM(D26:D27)</f>
        <v>7</v>
      </c>
      <c r="E25" s="29"/>
      <c r="F25" s="33"/>
      <c r="G25" s="33"/>
      <c r="H25" s="13" t="s">
        <v>121</v>
      </c>
      <c r="I25" s="13" t="s">
        <v>122</v>
      </c>
      <c r="J25" s="99" t="s">
        <v>31</v>
      </c>
      <c r="K25" s="11">
        <v>3</v>
      </c>
      <c r="L25" s="11"/>
      <c r="M25" s="11"/>
      <c r="N25" s="33"/>
      <c r="O25" s="34"/>
      <c r="S25" s="36"/>
      <c r="T25" s="36"/>
      <c r="U25" s="44"/>
    </row>
    <row r="26" spans="1:21" s="35" customFormat="1" ht="18" customHeight="1" x14ac:dyDescent="0.2">
      <c r="A26" s="42" t="s">
        <v>31</v>
      </c>
      <c r="B26" s="42" t="s">
        <v>32</v>
      </c>
      <c r="C26" s="43"/>
      <c r="D26" s="40">
        <v>3</v>
      </c>
      <c r="E26" s="40"/>
      <c r="F26" s="40"/>
      <c r="G26" s="33"/>
      <c r="H26" s="194" t="s">
        <v>123</v>
      </c>
      <c r="I26" s="195" t="s">
        <v>127</v>
      </c>
      <c r="J26" s="106"/>
      <c r="K26" s="225">
        <v>3</v>
      </c>
      <c r="L26" s="102"/>
      <c r="M26" s="102"/>
      <c r="N26" s="33"/>
      <c r="O26" s="34"/>
    </row>
    <row r="27" spans="1:21" s="35" customFormat="1" ht="18" customHeight="1" x14ac:dyDescent="0.2">
      <c r="A27" s="15" t="s">
        <v>34</v>
      </c>
      <c r="B27" s="15" t="s">
        <v>111</v>
      </c>
      <c r="C27" s="97" t="s">
        <v>35</v>
      </c>
      <c r="D27" s="40">
        <v>4</v>
      </c>
      <c r="E27" s="40"/>
      <c r="F27" s="40"/>
      <c r="G27" s="33"/>
      <c r="H27" s="196" t="s">
        <v>124</v>
      </c>
      <c r="I27" s="197" t="s">
        <v>133</v>
      </c>
      <c r="J27" s="105"/>
      <c r="K27" s="226"/>
      <c r="L27" s="107"/>
      <c r="M27" s="107"/>
      <c r="N27" s="33"/>
      <c r="O27" s="34"/>
    </row>
    <row r="28" spans="1:21" s="35" customFormat="1" ht="12.75" customHeight="1" x14ac:dyDescent="0.25">
      <c r="A28" s="49"/>
      <c r="B28" s="49"/>
      <c r="C28" s="108"/>
      <c r="D28" s="3"/>
      <c r="E28" s="3"/>
      <c r="F28" s="3"/>
      <c r="G28" s="33"/>
      <c r="H28" s="197" t="s">
        <v>125</v>
      </c>
      <c r="I28" s="197" t="s">
        <v>132</v>
      </c>
      <c r="J28" s="105"/>
      <c r="K28" s="226"/>
      <c r="L28" s="107"/>
      <c r="M28" s="107"/>
      <c r="N28" s="33"/>
      <c r="O28" s="34"/>
    </row>
    <row r="29" spans="1:21" s="35" customFormat="1" ht="14.25" customHeight="1" x14ac:dyDescent="0.25">
      <c r="A29" s="49" t="s">
        <v>136</v>
      </c>
      <c r="B29" s="49"/>
      <c r="C29" s="108"/>
      <c r="D29" s="54">
        <v>9</v>
      </c>
      <c r="E29" s="3"/>
      <c r="F29" s="3"/>
      <c r="G29" s="33"/>
      <c r="H29" s="198" t="s">
        <v>126</v>
      </c>
      <c r="I29" s="198" t="s">
        <v>134</v>
      </c>
      <c r="J29" s="104"/>
      <c r="K29" s="227"/>
      <c r="L29" s="103"/>
      <c r="M29" s="103"/>
      <c r="N29" s="33"/>
      <c r="O29" s="34"/>
    </row>
    <row r="30" spans="1:21" s="35" customFormat="1" ht="18.75" customHeight="1" x14ac:dyDescent="0.25">
      <c r="A30" s="65" t="s">
        <v>139</v>
      </c>
      <c r="B30" s="65"/>
      <c r="C30" s="73"/>
      <c r="D30" s="55">
        <v>3</v>
      </c>
      <c r="E30" s="55"/>
      <c r="F30" s="55"/>
      <c r="G30" s="33"/>
      <c r="H30" s="13" t="s">
        <v>128</v>
      </c>
      <c r="I30" s="13" t="s">
        <v>129</v>
      </c>
      <c r="J30" s="13" t="s">
        <v>109</v>
      </c>
      <c r="K30" s="11">
        <v>1</v>
      </c>
      <c r="L30" s="11"/>
      <c r="M30" s="11"/>
      <c r="N30" s="33"/>
      <c r="O30" s="34"/>
    </row>
    <row r="31" spans="1:21" s="35" customFormat="1" ht="18" customHeight="1" x14ac:dyDescent="0.25">
      <c r="A31" s="65" t="s">
        <v>139</v>
      </c>
      <c r="B31" s="65"/>
      <c r="C31" s="73"/>
      <c r="D31" s="55">
        <v>3</v>
      </c>
      <c r="E31" s="55"/>
      <c r="F31" s="55"/>
      <c r="G31" s="33"/>
      <c r="H31" s="9" t="s">
        <v>82</v>
      </c>
      <c r="I31" s="9" t="s">
        <v>78</v>
      </c>
      <c r="J31" s="98" t="s">
        <v>155</v>
      </c>
      <c r="K31" s="11">
        <v>5</v>
      </c>
      <c r="L31" s="11"/>
      <c r="M31" s="11"/>
      <c r="N31" s="33"/>
      <c r="O31" s="34"/>
    </row>
    <row r="32" spans="1:21" s="35" customFormat="1" ht="22.5" customHeight="1" x14ac:dyDescent="0.25">
      <c r="A32" s="65" t="s">
        <v>139</v>
      </c>
      <c r="B32" s="65"/>
      <c r="C32" s="70"/>
      <c r="D32" s="55">
        <v>3</v>
      </c>
      <c r="E32" s="55"/>
      <c r="F32" s="55"/>
      <c r="G32" s="33"/>
      <c r="H32" s="9" t="s">
        <v>75</v>
      </c>
      <c r="I32" s="9" t="s">
        <v>79</v>
      </c>
      <c r="J32" s="112" t="s">
        <v>156</v>
      </c>
      <c r="K32" s="11">
        <v>5</v>
      </c>
      <c r="L32" s="11"/>
      <c r="M32" s="11"/>
      <c r="N32" s="33"/>
      <c r="O32" s="34"/>
    </row>
    <row r="33" spans="1:15" s="35" customFormat="1" ht="18" customHeight="1" x14ac:dyDescent="0.2">
      <c r="A33" s="64" t="s">
        <v>101</v>
      </c>
      <c r="B33" s="2"/>
      <c r="C33" s="2"/>
      <c r="D33" s="33"/>
      <c r="E33" s="2"/>
      <c r="F33" s="2"/>
      <c r="G33" s="33"/>
      <c r="H33" s="9" t="s">
        <v>73</v>
      </c>
      <c r="I33" s="9" t="s">
        <v>80</v>
      </c>
      <c r="J33" s="112" t="s">
        <v>157</v>
      </c>
      <c r="K33" s="11">
        <v>11</v>
      </c>
      <c r="L33" s="8"/>
      <c r="M33" s="8"/>
      <c r="N33" s="33"/>
      <c r="O33" s="34"/>
    </row>
    <row r="34" spans="1:15" s="35" customFormat="1" ht="18.75" customHeight="1" x14ac:dyDescent="0.25">
      <c r="A34" s="190" t="s">
        <v>102</v>
      </c>
      <c r="B34" s="191"/>
      <c r="C34" s="191"/>
      <c r="D34" s="191"/>
      <c r="E34" s="191"/>
      <c r="F34" s="192"/>
      <c r="G34" s="33"/>
      <c r="H34" s="9" t="s">
        <v>53</v>
      </c>
      <c r="I34" s="9" t="s">
        <v>54</v>
      </c>
      <c r="J34" s="6"/>
      <c r="K34" s="11">
        <v>3</v>
      </c>
      <c r="L34" s="11"/>
      <c r="M34" s="11"/>
      <c r="N34" s="33"/>
      <c r="O34" s="34"/>
    </row>
    <row r="35" spans="1:15" s="35" customFormat="1" ht="21" customHeight="1" x14ac:dyDescent="0.25">
      <c r="A35" s="187" t="s">
        <v>103</v>
      </c>
      <c r="B35" s="188"/>
      <c r="C35" s="188"/>
      <c r="D35" s="188"/>
      <c r="E35" s="188"/>
      <c r="F35" s="189"/>
      <c r="G35" s="33"/>
      <c r="H35" s="13" t="s">
        <v>130</v>
      </c>
      <c r="I35" s="13" t="s">
        <v>131</v>
      </c>
      <c r="J35" s="13" t="s">
        <v>57</v>
      </c>
      <c r="K35" s="11">
        <v>3</v>
      </c>
      <c r="L35" s="14" t="s">
        <v>114</v>
      </c>
      <c r="M35" s="14"/>
      <c r="N35" s="33"/>
      <c r="O35" s="34"/>
    </row>
    <row r="36" spans="1:15" s="35" customFormat="1" ht="21" customHeight="1" x14ac:dyDescent="0.25">
      <c r="A36" s="66"/>
      <c r="B36" s="46"/>
      <c r="C36" s="47"/>
      <c r="D36" s="45"/>
      <c r="E36" s="45"/>
      <c r="F36" s="67"/>
      <c r="G36" s="33"/>
      <c r="H36" s="13" t="s">
        <v>167</v>
      </c>
      <c r="I36" s="13" t="s">
        <v>166</v>
      </c>
      <c r="J36" s="6"/>
      <c r="K36" s="11">
        <v>3</v>
      </c>
      <c r="L36" s="11"/>
      <c r="M36" s="11"/>
      <c r="N36" s="33"/>
      <c r="O36" s="34"/>
    </row>
    <row r="37" spans="1:15" s="16" customFormat="1" ht="18" customHeight="1" x14ac:dyDescent="0.25">
      <c r="A37" s="88"/>
      <c r="B37" s="35"/>
      <c r="C37" s="35"/>
      <c r="D37" s="35"/>
      <c r="E37" s="35"/>
      <c r="F37" s="89"/>
      <c r="G37" s="35"/>
      <c r="H37" s="6" t="s">
        <v>28</v>
      </c>
      <c r="I37" s="6" t="s">
        <v>92</v>
      </c>
      <c r="J37" s="6"/>
      <c r="K37" s="11">
        <v>3</v>
      </c>
      <c r="L37" s="11"/>
      <c r="M37" s="11"/>
      <c r="N37" s="1"/>
      <c r="O37" s="1"/>
    </row>
    <row r="38" spans="1:15" s="16" customFormat="1" ht="17.100000000000001" customHeight="1" x14ac:dyDescent="0.25">
      <c r="A38" s="90"/>
      <c r="B38" s="91"/>
      <c r="C38" s="91"/>
      <c r="D38" s="91"/>
      <c r="E38" s="91"/>
      <c r="F38" s="92"/>
      <c r="G38" s="35"/>
      <c r="H38" s="6" t="s">
        <v>46</v>
      </c>
      <c r="I38" s="6" t="s">
        <v>47</v>
      </c>
      <c r="J38" s="99" t="s">
        <v>168</v>
      </c>
      <c r="K38" s="11">
        <v>3</v>
      </c>
      <c r="L38" s="11"/>
      <c r="M38" s="11"/>
      <c r="O38" s="20"/>
    </row>
    <row r="39" spans="1:15" s="21" customFormat="1" ht="21" customHeight="1" x14ac:dyDescent="0.25">
      <c r="A39" s="223" t="s">
        <v>104</v>
      </c>
      <c r="B39" s="223"/>
      <c r="C39" s="223"/>
      <c r="D39" s="223"/>
      <c r="E39" s="223"/>
      <c r="F39" s="223"/>
      <c r="G39" s="94"/>
      <c r="H39" s="13" t="s">
        <v>55</v>
      </c>
      <c r="I39" s="13" t="s">
        <v>87</v>
      </c>
      <c r="J39" s="13"/>
      <c r="K39" s="11">
        <v>2</v>
      </c>
      <c r="L39" s="14"/>
      <c r="M39" s="14"/>
    </row>
    <row r="40" spans="1:15" s="21" customFormat="1" ht="21" customHeight="1" x14ac:dyDescent="0.25">
      <c r="A40" s="224"/>
      <c r="B40" s="224"/>
      <c r="C40" s="224"/>
      <c r="D40" s="224"/>
      <c r="E40" s="224"/>
      <c r="F40" s="224"/>
      <c r="G40" s="93"/>
      <c r="H40" s="86"/>
      <c r="I40" s="86"/>
      <c r="J40" s="61" t="s">
        <v>24</v>
      </c>
      <c r="K40" s="118">
        <f>SUM(D7+D11+D14+D18+D22+D25+D29+K7)</f>
        <v>120</v>
      </c>
      <c r="L40" s="5"/>
      <c r="M40" s="5"/>
    </row>
    <row r="41" spans="1:15" s="21" customFormat="1" ht="51" customHeight="1" x14ac:dyDescent="0.25">
      <c r="A41" s="95"/>
      <c r="B41" s="95"/>
      <c r="C41" s="95"/>
      <c r="D41" s="220" t="s">
        <v>135</v>
      </c>
      <c r="E41" s="220"/>
      <c r="F41" s="220"/>
      <c r="G41" s="220"/>
      <c r="H41" s="220"/>
      <c r="I41" s="220"/>
      <c r="J41" s="220"/>
      <c r="K41" s="220"/>
      <c r="L41" s="220"/>
      <c r="M41" s="220"/>
    </row>
    <row r="42" spans="1:15" s="16" customFormat="1" ht="17.100000000000001" customHeight="1" x14ac:dyDescent="0.25">
      <c r="A42" s="17" t="s">
        <v>0</v>
      </c>
      <c r="B42" s="209"/>
      <c r="C42" s="209"/>
      <c r="D42" s="210" t="s">
        <v>94</v>
      </c>
      <c r="E42" s="211"/>
      <c r="F42" s="211"/>
      <c r="G42" s="211"/>
      <c r="H42" s="18"/>
      <c r="I42" s="19" t="s">
        <v>95</v>
      </c>
      <c r="J42" s="207"/>
      <c r="K42" s="207"/>
      <c r="L42" s="207"/>
      <c r="M42" s="207"/>
      <c r="O42" s="20"/>
    </row>
    <row r="43" spans="1:15" s="21" customFormat="1" ht="39" customHeight="1" x14ac:dyDescent="0.2">
      <c r="A43" s="179" t="s">
        <v>96</v>
      </c>
      <c r="B43" s="212"/>
      <c r="C43" s="212"/>
      <c r="D43" s="214" t="s">
        <v>170</v>
      </c>
      <c r="E43" s="215"/>
      <c r="F43" s="215"/>
      <c r="G43" s="215"/>
      <c r="H43" s="182" t="s">
        <v>100</v>
      </c>
      <c r="I43" s="183" t="s">
        <v>97</v>
      </c>
      <c r="J43" s="208"/>
      <c r="K43" s="208"/>
      <c r="L43" s="208"/>
      <c r="M43" s="208"/>
    </row>
    <row r="44" spans="1:15" ht="20.25" customHeight="1" x14ac:dyDescent="0.25">
      <c r="A44" s="22"/>
      <c r="B44" s="21"/>
      <c r="C44" s="21"/>
      <c r="D44" s="213"/>
      <c r="E44" s="213"/>
      <c r="F44" s="213"/>
      <c r="G44" s="213"/>
      <c r="H44" s="213"/>
      <c r="I44" s="213"/>
      <c r="J44" s="24"/>
      <c r="K44" s="25"/>
      <c r="L44" s="26"/>
      <c r="M44" s="26"/>
      <c r="N44" s="53"/>
    </row>
    <row r="45" spans="1:15" ht="20.25" customHeight="1" x14ac:dyDescent="0.25">
      <c r="A45" s="71" t="s">
        <v>61</v>
      </c>
      <c r="B45" s="65"/>
      <c r="C45" s="185" t="s">
        <v>171</v>
      </c>
      <c r="D45" s="186" t="s">
        <v>8</v>
      </c>
      <c r="E45" s="186" t="s">
        <v>7</v>
      </c>
      <c r="F45" s="186" t="s">
        <v>25</v>
      </c>
      <c r="G45" s="23"/>
      <c r="H45" s="71" t="s">
        <v>62</v>
      </c>
      <c r="I45" s="71"/>
      <c r="J45" s="185" t="s">
        <v>171</v>
      </c>
      <c r="K45" s="186" t="s">
        <v>8</v>
      </c>
      <c r="L45" s="186" t="s">
        <v>7</v>
      </c>
      <c r="M45" s="186" t="s">
        <v>25</v>
      </c>
      <c r="N45" s="54"/>
    </row>
    <row r="46" spans="1:15" ht="20.25" customHeight="1" x14ac:dyDescent="0.25">
      <c r="A46" s="120" t="s">
        <v>112</v>
      </c>
      <c r="B46" s="120" t="s">
        <v>9</v>
      </c>
      <c r="C46" s="13"/>
      <c r="D46" s="119">
        <v>2</v>
      </c>
      <c r="E46" s="119" t="s">
        <v>114</v>
      </c>
      <c r="F46" s="119"/>
      <c r="G46" s="23"/>
      <c r="H46" s="15" t="s">
        <v>34</v>
      </c>
      <c r="I46" s="15" t="s">
        <v>159</v>
      </c>
      <c r="J46" s="97" t="s">
        <v>35</v>
      </c>
      <c r="K46" s="40">
        <v>4</v>
      </c>
      <c r="L46" s="40"/>
      <c r="M46" s="40"/>
    </row>
    <row r="47" spans="1:15" ht="20.25" customHeight="1" x14ac:dyDescent="0.25">
      <c r="A47" s="120" t="s">
        <v>29</v>
      </c>
      <c r="B47" s="120" t="s">
        <v>30</v>
      </c>
      <c r="C47" s="121"/>
      <c r="D47" s="119">
        <v>4</v>
      </c>
      <c r="E47" s="119"/>
      <c r="F47" s="119"/>
      <c r="G47" s="51"/>
      <c r="H47" s="42" t="s">
        <v>14</v>
      </c>
      <c r="I47" s="42" t="s">
        <v>15</v>
      </c>
      <c r="J47" s="43" t="s">
        <v>109</v>
      </c>
      <c r="K47" s="40">
        <v>3</v>
      </c>
      <c r="L47" s="43"/>
      <c r="M47" s="40"/>
    </row>
    <row r="48" spans="1:15" ht="20.25" customHeight="1" x14ac:dyDescent="0.25">
      <c r="A48" s="42" t="s">
        <v>31</v>
      </c>
      <c r="B48" s="42" t="s">
        <v>151</v>
      </c>
      <c r="C48" s="43"/>
      <c r="D48" s="40">
        <v>3</v>
      </c>
      <c r="E48" s="40"/>
      <c r="F48" s="40"/>
      <c r="G48" s="52"/>
      <c r="H48" s="42" t="s">
        <v>149</v>
      </c>
      <c r="I48" s="42" t="s">
        <v>150</v>
      </c>
      <c r="J48" s="175" t="s">
        <v>109</v>
      </c>
      <c r="K48" s="40">
        <v>3</v>
      </c>
      <c r="L48" s="40"/>
      <c r="M48" s="40"/>
    </row>
    <row r="49" spans="1:17" ht="20.25" customHeight="1" x14ac:dyDescent="0.25">
      <c r="A49" s="42" t="s">
        <v>12</v>
      </c>
      <c r="B49" s="42" t="s">
        <v>13</v>
      </c>
      <c r="C49" s="43"/>
      <c r="D49" s="40">
        <v>3</v>
      </c>
      <c r="E49" s="40"/>
      <c r="F49" s="40"/>
      <c r="G49" s="53"/>
      <c r="H49" s="120" t="s">
        <v>28</v>
      </c>
      <c r="I49" s="120" t="s">
        <v>92</v>
      </c>
      <c r="J49" s="122"/>
      <c r="K49" s="119">
        <v>3</v>
      </c>
      <c r="L49" s="119"/>
      <c r="M49" s="119"/>
    </row>
    <row r="50" spans="1:17" ht="21" customHeight="1" x14ac:dyDescent="0.25">
      <c r="A50" s="15" t="s">
        <v>10</v>
      </c>
      <c r="B50" s="15" t="s">
        <v>11</v>
      </c>
      <c r="C50" s="39" t="s">
        <v>109</v>
      </c>
      <c r="D50" s="40">
        <v>3</v>
      </c>
      <c r="E50" s="40"/>
      <c r="F50" s="40"/>
      <c r="H50" s="15" t="s">
        <v>26</v>
      </c>
      <c r="I50" s="15" t="s">
        <v>27</v>
      </c>
      <c r="J50" s="39" t="s">
        <v>68</v>
      </c>
      <c r="K50" s="40">
        <v>3</v>
      </c>
      <c r="L50" s="40"/>
      <c r="M50" s="40"/>
    </row>
    <row r="51" spans="1:17" ht="20.25" customHeight="1" x14ac:dyDescent="0.25">
      <c r="C51" s="68"/>
      <c r="D51" s="69">
        <f>SUM(D46:D50)</f>
        <v>15</v>
      </c>
      <c r="J51" s="48"/>
      <c r="K51" s="69">
        <f>SUM(K46:K50)</f>
        <v>16</v>
      </c>
    </row>
    <row r="52" spans="1:17" ht="20.25" customHeight="1" thickBot="1" x14ac:dyDescent="0.3">
      <c r="A52" s="76" t="s">
        <v>63</v>
      </c>
      <c r="B52" s="77"/>
      <c r="C52" s="48"/>
      <c r="H52" s="71" t="s">
        <v>77</v>
      </c>
      <c r="I52" s="65"/>
      <c r="J52" s="48"/>
      <c r="N52" s="49"/>
    </row>
    <row r="53" spans="1:17" ht="20.25" customHeight="1" x14ac:dyDescent="0.25">
      <c r="A53" s="123" t="s">
        <v>40</v>
      </c>
      <c r="B53" s="124" t="s">
        <v>41</v>
      </c>
      <c r="C53" s="124" t="s">
        <v>109</v>
      </c>
      <c r="D53" s="125">
        <v>1</v>
      </c>
      <c r="E53" s="125" t="s">
        <v>114</v>
      </c>
      <c r="F53" s="126"/>
      <c r="H53" s="136" t="s">
        <v>38</v>
      </c>
      <c r="I53" s="136" t="s">
        <v>39</v>
      </c>
      <c r="J53" s="136"/>
      <c r="K53" s="138">
        <v>3</v>
      </c>
      <c r="L53" s="138"/>
      <c r="M53" s="138"/>
      <c r="N53" s="49"/>
    </row>
    <row r="54" spans="1:17" ht="20.25" customHeight="1" thickBot="1" x14ac:dyDescent="0.3">
      <c r="A54" s="127" t="s">
        <v>42</v>
      </c>
      <c r="B54" s="128" t="s">
        <v>43</v>
      </c>
      <c r="C54" s="128" t="s">
        <v>109</v>
      </c>
      <c r="D54" s="129">
        <v>2</v>
      </c>
      <c r="E54" s="129" t="s">
        <v>114</v>
      </c>
      <c r="F54" s="130"/>
      <c r="H54" s="135" t="s">
        <v>137</v>
      </c>
      <c r="I54" s="136" t="s">
        <v>138</v>
      </c>
      <c r="J54" s="137" t="s">
        <v>31</v>
      </c>
      <c r="K54" s="138">
        <v>3</v>
      </c>
      <c r="L54" s="138"/>
      <c r="M54" s="138"/>
      <c r="N54" s="49"/>
    </row>
    <row r="55" spans="1:17" ht="20.25" customHeight="1" x14ac:dyDescent="0.25">
      <c r="A55" s="147" t="s">
        <v>36</v>
      </c>
      <c r="B55" s="200" t="s">
        <v>37</v>
      </c>
      <c r="C55" s="157" t="s">
        <v>57</v>
      </c>
      <c r="D55" s="203">
        <v>2</v>
      </c>
      <c r="E55" s="203" t="s">
        <v>114</v>
      </c>
      <c r="F55" s="203"/>
      <c r="H55" s="42" t="s">
        <v>17</v>
      </c>
      <c r="I55" s="42" t="s">
        <v>18</v>
      </c>
      <c r="J55" s="176" t="s">
        <v>14</v>
      </c>
      <c r="K55" s="40">
        <v>3</v>
      </c>
      <c r="L55" s="40"/>
      <c r="M55" s="40"/>
    </row>
    <row r="56" spans="1:17" ht="23.25" customHeight="1" x14ac:dyDescent="0.25">
      <c r="A56" s="216" t="s">
        <v>144</v>
      </c>
      <c r="B56" s="216" t="s">
        <v>145</v>
      </c>
      <c r="C56" s="218" t="s">
        <v>146</v>
      </c>
      <c r="D56" s="133">
        <v>3</v>
      </c>
      <c r="E56" s="133"/>
      <c r="F56" s="133"/>
      <c r="H56" s="42" t="s">
        <v>26</v>
      </c>
      <c r="I56" s="42" t="s">
        <v>158</v>
      </c>
      <c r="J56" s="43"/>
      <c r="K56" s="40">
        <v>3</v>
      </c>
      <c r="L56" s="40"/>
      <c r="M56" s="40"/>
    </row>
    <row r="57" spans="1:17" ht="20.25" customHeight="1" x14ac:dyDescent="0.25">
      <c r="A57" s="217"/>
      <c r="B57" s="217"/>
      <c r="C57" s="219"/>
      <c r="D57" s="132"/>
      <c r="E57" s="132"/>
      <c r="F57" s="132"/>
      <c r="H57" s="177" t="s">
        <v>12</v>
      </c>
      <c r="I57" s="177" t="s">
        <v>13</v>
      </c>
      <c r="J57" s="43"/>
      <c r="K57" s="178">
        <v>3</v>
      </c>
      <c r="L57" s="178"/>
      <c r="M57" s="178"/>
    </row>
    <row r="58" spans="1:17" ht="21" customHeight="1" x14ac:dyDescent="0.25">
      <c r="A58" s="121" t="s">
        <v>53</v>
      </c>
      <c r="B58" s="121" t="s">
        <v>54</v>
      </c>
      <c r="C58" s="121" t="s">
        <v>109</v>
      </c>
      <c r="D58" s="202">
        <v>3</v>
      </c>
      <c r="E58" s="202"/>
      <c r="F58" s="202"/>
      <c r="K58" s="69">
        <f>SUM(K53:K57)</f>
        <v>15</v>
      </c>
      <c r="L58" s="49"/>
      <c r="M58" s="49"/>
    </row>
    <row r="59" spans="1:17" ht="19.5" customHeight="1" x14ac:dyDescent="0.25">
      <c r="A59" s="199" t="s">
        <v>130</v>
      </c>
      <c r="B59" s="199" t="s">
        <v>147</v>
      </c>
      <c r="C59" s="201" t="s">
        <v>57</v>
      </c>
      <c r="D59" s="133">
        <v>3</v>
      </c>
      <c r="E59" s="133" t="s">
        <v>114</v>
      </c>
      <c r="F59" s="133"/>
      <c r="K59" s="49"/>
      <c r="L59" s="49"/>
      <c r="M59" s="49"/>
    </row>
    <row r="60" spans="1:17" ht="20.25" customHeight="1" x14ac:dyDescent="0.25">
      <c r="A60" s="65" t="s">
        <v>139</v>
      </c>
      <c r="B60" s="65"/>
      <c r="C60" s="65"/>
      <c r="D60" s="55">
        <v>3</v>
      </c>
      <c r="E60" s="65"/>
      <c r="F60" s="65"/>
      <c r="K60" s="49"/>
      <c r="L60" s="49"/>
      <c r="M60" s="49"/>
    </row>
    <row r="61" spans="1:17" ht="20.25" customHeight="1" x14ac:dyDescent="0.25">
      <c r="A61" s="110"/>
      <c r="B61" s="110"/>
      <c r="C61" s="78"/>
      <c r="D61" s="69">
        <f>SUM(D53:D60)</f>
        <v>17</v>
      </c>
      <c r="L61" s="49"/>
      <c r="M61" s="49"/>
    </row>
    <row r="62" spans="1:17" ht="20.25" customHeight="1" thickBot="1" x14ac:dyDescent="0.3">
      <c r="A62" s="76" t="s">
        <v>64</v>
      </c>
      <c r="B62" s="77"/>
      <c r="C62" s="48"/>
      <c r="H62" s="76" t="s">
        <v>65</v>
      </c>
      <c r="I62" s="77"/>
      <c r="J62" s="48"/>
    </row>
    <row r="63" spans="1:17" ht="20.25" customHeight="1" x14ac:dyDescent="0.25">
      <c r="A63" s="139" t="s">
        <v>71</v>
      </c>
      <c r="B63" s="140" t="s">
        <v>72</v>
      </c>
      <c r="C63" s="140" t="s">
        <v>109</v>
      </c>
      <c r="D63" s="141">
        <v>2</v>
      </c>
      <c r="E63" s="141" t="s">
        <v>114</v>
      </c>
      <c r="F63" s="142"/>
      <c r="H63" s="136" t="s">
        <v>88</v>
      </c>
      <c r="I63" s="136" t="s">
        <v>93</v>
      </c>
      <c r="J63" s="137" t="s">
        <v>50</v>
      </c>
      <c r="K63" s="138">
        <v>3</v>
      </c>
      <c r="L63" s="138"/>
      <c r="M63" s="138"/>
      <c r="N63" s="4"/>
    </row>
    <row r="64" spans="1:17" ht="20.25" customHeight="1" thickBot="1" x14ac:dyDescent="0.3">
      <c r="A64" s="143" t="s">
        <v>128</v>
      </c>
      <c r="B64" s="144" t="s">
        <v>141</v>
      </c>
      <c r="C64" s="144" t="s">
        <v>109</v>
      </c>
      <c r="D64" s="145">
        <v>1</v>
      </c>
      <c r="E64" s="144"/>
      <c r="F64" s="146"/>
      <c r="H64" s="136" t="s">
        <v>51</v>
      </c>
      <c r="I64" s="136" t="s">
        <v>52</v>
      </c>
      <c r="J64" s="135" t="s">
        <v>140</v>
      </c>
      <c r="K64" s="138">
        <v>1</v>
      </c>
      <c r="L64" s="138"/>
      <c r="M64" s="138"/>
      <c r="Q64" s="48"/>
    </row>
    <row r="65" spans="1:16" ht="21.75" customHeight="1" x14ac:dyDescent="0.25">
      <c r="A65" s="147" t="s">
        <v>59</v>
      </c>
      <c r="B65" s="147" t="s">
        <v>60</v>
      </c>
      <c r="C65" s="131"/>
      <c r="D65" s="134">
        <v>1</v>
      </c>
      <c r="E65" s="134"/>
      <c r="F65" s="134"/>
      <c r="G65" s="4"/>
      <c r="H65" s="204" t="s">
        <v>116</v>
      </c>
      <c r="I65" s="204" t="s">
        <v>117</v>
      </c>
      <c r="J65" s="122" t="s">
        <v>109</v>
      </c>
      <c r="K65" s="119">
        <v>3</v>
      </c>
      <c r="L65" s="119"/>
      <c r="M65" s="119"/>
    </row>
    <row r="66" spans="1:16" ht="20.25" customHeight="1" x14ac:dyDescent="0.25">
      <c r="A66" s="135" t="s">
        <v>161</v>
      </c>
      <c r="B66" s="135" t="s">
        <v>162</v>
      </c>
      <c r="C66" s="148" t="s">
        <v>163</v>
      </c>
      <c r="D66" s="138">
        <v>3</v>
      </c>
      <c r="E66" s="138"/>
      <c r="F66" s="138"/>
      <c r="H66" s="136" t="s">
        <v>44</v>
      </c>
      <c r="I66" s="136" t="s">
        <v>45</v>
      </c>
      <c r="J66" s="136" t="s">
        <v>58</v>
      </c>
      <c r="K66" s="138">
        <v>1</v>
      </c>
      <c r="L66" s="138" t="s">
        <v>115</v>
      </c>
      <c r="M66" s="138"/>
    </row>
    <row r="67" spans="1:16" ht="22.5" customHeight="1" thickBot="1" x14ac:dyDescent="0.3">
      <c r="A67" s="120" t="s">
        <v>46</v>
      </c>
      <c r="B67" s="120" t="s">
        <v>47</v>
      </c>
      <c r="C67" s="149" t="s">
        <v>34</v>
      </c>
      <c r="D67" s="119">
        <v>3</v>
      </c>
      <c r="E67" s="119"/>
      <c r="F67" s="119"/>
      <c r="H67" s="136" t="s">
        <v>48</v>
      </c>
      <c r="I67" s="136" t="s">
        <v>49</v>
      </c>
      <c r="J67" s="136" t="s">
        <v>58</v>
      </c>
      <c r="K67" s="138">
        <v>1</v>
      </c>
      <c r="L67" s="138" t="s">
        <v>115</v>
      </c>
      <c r="M67" s="138"/>
      <c r="O67" s="3"/>
      <c r="P67" s="48"/>
    </row>
    <row r="68" spans="1:16" ht="20.25" customHeight="1" thickBot="1" x14ac:dyDescent="0.3">
      <c r="A68" s="150" t="s">
        <v>98</v>
      </c>
      <c r="B68" s="150" t="s">
        <v>99</v>
      </c>
      <c r="C68" s="151"/>
      <c r="D68" s="119">
        <v>3</v>
      </c>
      <c r="E68" s="119"/>
      <c r="F68" s="119"/>
      <c r="H68" s="152" t="s">
        <v>82</v>
      </c>
      <c r="I68" s="153" t="s">
        <v>160</v>
      </c>
      <c r="J68" s="154" t="s">
        <v>155</v>
      </c>
      <c r="K68" s="155">
        <v>5</v>
      </c>
      <c r="L68" s="155"/>
      <c r="M68" s="156"/>
    </row>
    <row r="69" spans="1:16" ht="23.25" customHeight="1" x14ac:dyDescent="0.25">
      <c r="A69" s="65" t="s">
        <v>139</v>
      </c>
      <c r="B69" s="65"/>
      <c r="C69" s="65"/>
      <c r="D69" s="55">
        <v>3</v>
      </c>
      <c r="E69" s="65"/>
      <c r="F69" s="65"/>
      <c r="H69" s="57"/>
      <c r="I69" s="57"/>
      <c r="J69" s="58"/>
      <c r="K69" s="56">
        <f>SUM(K63:K68)</f>
        <v>14</v>
      </c>
      <c r="L69" s="59"/>
      <c r="M69" s="59"/>
    </row>
    <row r="70" spans="1:16" ht="20.25" customHeight="1" x14ac:dyDescent="0.25">
      <c r="A70" s="57"/>
      <c r="B70" s="57"/>
      <c r="C70" s="58"/>
      <c r="D70" s="69">
        <f>SUM(D63:D69)</f>
        <v>16</v>
      </c>
      <c r="E70" s="72"/>
      <c r="H70" s="57"/>
      <c r="I70" s="57"/>
      <c r="J70" s="58"/>
      <c r="K70" s="59"/>
      <c r="L70" s="59"/>
      <c r="M70" s="59"/>
    </row>
    <row r="71" spans="1:16" ht="20.25" customHeight="1" thickBot="1" x14ac:dyDescent="0.3">
      <c r="A71" s="76" t="s">
        <v>66</v>
      </c>
      <c r="B71" s="77"/>
      <c r="C71" s="48"/>
      <c r="H71" s="76" t="s">
        <v>67</v>
      </c>
      <c r="I71" s="77"/>
      <c r="J71" s="48"/>
    </row>
    <row r="72" spans="1:16" ht="20.25" customHeight="1" thickBot="1" x14ac:dyDescent="0.3">
      <c r="A72" s="139" t="s">
        <v>142</v>
      </c>
      <c r="B72" s="140" t="s">
        <v>143</v>
      </c>
      <c r="C72" s="140" t="s">
        <v>109</v>
      </c>
      <c r="D72" s="141">
        <v>4</v>
      </c>
      <c r="E72" s="141"/>
      <c r="F72" s="142"/>
      <c r="H72" s="164" t="s">
        <v>73</v>
      </c>
      <c r="I72" s="165" t="s">
        <v>74</v>
      </c>
      <c r="J72" s="166" t="s">
        <v>157</v>
      </c>
      <c r="K72" s="167">
        <v>11</v>
      </c>
      <c r="L72" s="167"/>
      <c r="M72" s="173"/>
    </row>
    <row r="73" spans="1:16" ht="23.25" customHeight="1" x14ac:dyDescent="0.25">
      <c r="A73" s="158" t="s">
        <v>69</v>
      </c>
      <c r="B73" s="135" t="s">
        <v>70</v>
      </c>
      <c r="C73" s="136" t="s">
        <v>109</v>
      </c>
      <c r="D73" s="138">
        <v>2</v>
      </c>
      <c r="E73" s="138"/>
      <c r="F73" s="159"/>
      <c r="H73" s="168"/>
      <c r="I73" s="169"/>
      <c r="J73" s="170"/>
      <c r="K73" s="171">
        <v>11</v>
      </c>
      <c r="L73" s="172"/>
      <c r="M73" s="174"/>
      <c r="N73" s="49"/>
    </row>
    <row r="74" spans="1:16" ht="20.25" customHeight="1" x14ac:dyDescent="0.25">
      <c r="A74" s="158" t="s">
        <v>75</v>
      </c>
      <c r="B74" s="136" t="s">
        <v>76</v>
      </c>
      <c r="C74" s="205" t="s">
        <v>156</v>
      </c>
      <c r="D74" s="138">
        <v>5</v>
      </c>
      <c r="E74" s="138"/>
      <c r="F74" s="159"/>
      <c r="I74" s="74"/>
      <c r="J74" s="61"/>
      <c r="L74" s="75"/>
      <c r="M74" s="75"/>
    </row>
    <row r="75" spans="1:16" ht="22.5" customHeight="1" thickBot="1" x14ac:dyDescent="0.3">
      <c r="A75" s="160" t="s">
        <v>55</v>
      </c>
      <c r="B75" s="161" t="s">
        <v>56</v>
      </c>
      <c r="C75" s="161" t="s">
        <v>109</v>
      </c>
      <c r="D75" s="162">
        <v>2</v>
      </c>
      <c r="E75" s="162"/>
      <c r="F75" s="163"/>
      <c r="I75" s="74"/>
      <c r="J75" s="61" t="s">
        <v>24</v>
      </c>
      <c r="K75" s="55">
        <f>SUM(D51+K51+D61+K58+D70+K69+D77+K73)</f>
        <v>120</v>
      </c>
      <c r="L75" s="75"/>
      <c r="M75" s="75"/>
    </row>
    <row r="76" spans="1:16" ht="20.100000000000001" customHeight="1" x14ac:dyDescent="0.25">
      <c r="A76" s="117" t="s">
        <v>139</v>
      </c>
      <c r="B76" s="117"/>
      <c r="C76" s="117"/>
      <c r="D76" s="69">
        <v>3</v>
      </c>
      <c r="E76" s="117"/>
      <c r="F76" s="117"/>
      <c r="I76" s="74"/>
      <c r="J76" s="74"/>
      <c r="K76" s="75"/>
      <c r="L76" s="75"/>
      <c r="M76" s="75"/>
    </row>
    <row r="77" spans="1:16" ht="20.100000000000001" customHeight="1" x14ac:dyDescent="0.25">
      <c r="B77" s="60"/>
      <c r="C77" s="3"/>
      <c r="D77" s="69">
        <f>SUM(D72:D76)</f>
        <v>16</v>
      </c>
      <c r="G77" s="109"/>
      <c r="H77" s="116"/>
      <c r="I77" s="116"/>
      <c r="J77" s="116"/>
      <c r="K77" s="116"/>
      <c r="L77" s="116"/>
      <c r="M77" s="116"/>
    </row>
    <row r="78" spans="1:16" s="35" customFormat="1" ht="24.75" customHeight="1" x14ac:dyDescent="0.25">
      <c r="A78" s="206" t="s">
        <v>105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33"/>
      <c r="O78" s="34"/>
    </row>
    <row r="79" spans="1:16" s="35" customFormat="1" ht="19.5" customHeight="1" x14ac:dyDescent="0.25">
      <c r="A79" s="193"/>
      <c r="B79" s="193"/>
      <c r="C79" s="193"/>
      <c r="D79" s="193"/>
      <c r="E79" s="193"/>
      <c r="F79" s="193"/>
      <c r="G79" s="193"/>
      <c r="H79" s="193"/>
      <c r="I79" s="193"/>
      <c r="J79" s="193"/>
      <c r="K79" s="3"/>
      <c r="L79" s="3"/>
      <c r="M79" s="3"/>
      <c r="N79" s="33"/>
      <c r="O79" s="34"/>
    </row>
    <row r="80" spans="1:16" ht="20.100000000000001" customHeight="1" x14ac:dyDescent="0.25">
      <c r="A80" s="35"/>
      <c r="B80" s="62"/>
      <c r="C80" s="62"/>
      <c r="D80" s="62"/>
      <c r="E80" s="62"/>
      <c r="F80" s="62"/>
      <c r="H80" s="50"/>
      <c r="I80" s="50"/>
      <c r="J80" s="50"/>
      <c r="K80" s="50"/>
      <c r="L80" s="50"/>
      <c r="M80" s="50"/>
    </row>
    <row r="81" spans="7:13" ht="20.100000000000001" customHeight="1" x14ac:dyDescent="0.25">
      <c r="H81" s="35"/>
      <c r="I81" s="35"/>
      <c r="J81" s="35"/>
      <c r="K81" s="33"/>
      <c r="L81" s="35"/>
      <c r="M81" s="35"/>
    </row>
    <row r="82" spans="7:13" ht="20.100000000000001" customHeight="1" x14ac:dyDescent="0.25">
      <c r="G82" s="50"/>
      <c r="H82" s="50"/>
      <c r="I82" s="50"/>
      <c r="J82" s="50"/>
      <c r="K82" s="50"/>
      <c r="L82" s="50"/>
      <c r="M82" s="50"/>
    </row>
    <row r="83" spans="7:13" ht="20.100000000000001" customHeight="1" x14ac:dyDescent="0.25">
      <c r="G83" s="63"/>
      <c r="H83" s="51"/>
      <c r="I83" s="51"/>
      <c r="J83" s="51"/>
      <c r="K83" s="51"/>
      <c r="L83" s="51"/>
      <c r="M83" s="51"/>
    </row>
  </sheetData>
  <sortState ref="A72:F75">
    <sortCondition ref="A72"/>
  </sortState>
  <mergeCells count="24">
    <mergeCell ref="D41:M41"/>
    <mergeCell ref="B3:C3"/>
    <mergeCell ref="J3:M3"/>
    <mergeCell ref="B1:C1"/>
    <mergeCell ref="D1:M1"/>
    <mergeCell ref="B2:C2"/>
    <mergeCell ref="D2:G2"/>
    <mergeCell ref="J2:M2"/>
    <mergeCell ref="D3:G3"/>
    <mergeCell ref="H4:I4"/>
    <mergeCell ref="A39:F40"/>
    <mergeCell ref="K26:K29"/>
    <mergeCell ref="A78:M78"/>
    <mergeCell ref="J42:M42"/>
    <mergeCell ref="J43:M43"/>
    <mergeCell ref="B42:C42"/>
    <mergeCell ref="D42:G42"/>
    <mergeCell ref="B43:C43"/>
    <mergeCell ref="D44:G44"/>
    <mergeCell ref="H44:I44"/>
    <mergeCell ref="D43:G43"/>
    <mergeCell ref="A56:A57"/>
    <mergeCell ref="B56:B57"/>
    <mergeCell ref="C56:C57"/>
  </mergeCells>
  <conditionalFormatting sqref="F65 M64 F68 F28:F32">
    <cfRule type="cellIs" dxfId="23" priority="46" operator="between">
      <formula>"F"</formula>
      <formula>"F"</formula>
    </cfRule>
  </conditionalFormatting>
  <conditionalFormatting sqref="M62">
    <cfRule type="cellIs" dxfId="22" priority="45" operator="between">
      <formula>"D"</formula>
      <formula>"F"</formula>
    </cfRule>
  </conditionalFormatting>
  <conditionalFormatting sqref="F67">
    <cfRule type="cellIs" dxfId="21" priority="43" operator="between">
      <formula>"F"</formula>
      <formula>"F"</formula>
    </cfRule>
  </conditionalFormatting>
  <conditionalFormatting sqref="F58:F59">
    <cfRule type="cellIs" dxfId="20" priority="40" operator="between">
      <formula>"F"</formula>
      <formula>"F"</formula>
    </cfRule>
  </conditionalFormatting>
  <conditionalFormatting sqref="F70">
    <cfRule type="cellIs" dxfId="19" priority="37" operator="between">
      <formula>"D"</formula>
      <formula>"F"</formula>
    </cfRule>
  </conditionalFormatting>
  <conditionalFormatting sqref="F46 F48:F49">
    <cfRule type="cellIs" dxfId="18" priority="30" operator="between">
      <formula>"F"</formula>
      <formula>"F"</formula>
    </cfRule>
  </conditionalFormatting>
  <conditionalFormatting sqref="F47">
    <cfRule type="cellIs" dxfId="17" priority="29" operator="between">
      <formula>"D"</formula>
      <formula>"F"</formula>
    </cfRule>
  </conditionalFormatting>
  <conditionalFormatting sqref="F50">
    <cfRule type="cellIs" dxfId="16" priority="27" operator="between">
      <formula>"F"</formula>
      <formula>"F"</formula>
    </cfRule>
  </conditionalFormatting>
  <conditionalFormatting sqref="M49 M53 F57">
    <cfRule type="cellIs" dxfId="15" priority="26" operator="between">
      <formula>"F"</formula>
      <formula>"F"</formula>
    </cfRule>
  </conditionalFormatting>
  <conditionalFormatting sqref="M54">
    <cfRule type="cellIs" dxfId="14" priority="25" operator="between">
      <formula>"D"</formula>
      <formula>"F"</formula>
    </cfRule>
  </conditionalFormatting>
  <conditionalFormatting sqref="F56">
    <cfRule type="cellIs" dxfId="13" priority="24" operator="between">
      <formula>"F"</formula>
      <formula>"F"</formula>
    </cfRule>
  </conditionalFormatting>
  <conditionalFormatting sqref="F61">
    <cfRule type="cellIs" dxfId="12" priority="23" operator="between">
      <formula>"F"</formula>
      <formula>"F"</formula>
    </cfRule>
  </conditionalFormatting>
  <conditionalFormatting sqref="M48 M46 M50">
    <cfRule type="cellIs" dxfId="11" priority="22" operator="between">
      <formula>"F"</formula>
      <formula>"F"</formula>
    </cfRule>
  </conditionalFormatting>
  <conditionalFormatting sqref="M47">
    <cfRule type="cellIs" dxfId="10" priority="21" operator="between">
      <formula>"D"</formula>
      <formula>"F"</formula>
    </cfRule>
  </conditionalFormatting>
  <conditionalFormatting sqref="F12">
    <cfRule type="cellIs" dxfId="9" priority="14" operator="between">
      <formula>"F"</formula>
      <formula>"F"</formula>
    </cfRule>
  </conditionalFormatting>
  <conditionalFormatting sqref="F26">
    <cfRule type="cellIs" dxfId="8" priority="13" operator="between">
      <formula>"D"</formula>
      <formula>"F"</formula>
    </cfRule>
  </conditionalFormatting>
  <conditionalFormatting sqref="F27">
    <cfRule type="cellIs" dxfId="7" priority="12" operator="between">
      <formula>"F"</formula>
      <formula>"F"</formula>
    </cfRule>
  </conditionalFormatting>
  <conditionalFormatting sqref="F23">
    <cfRule type="cellIs" dxfId="6" priority="11" operator="between">
      <formula>"F"</formula>
      <formula>"F"</formula>
    </cfRule>
  </conditionalFormatting>
  <conditionalFormatting sqref="F19">
    <cfRule type="cellIs" dxfId="5" priority="10" operator="between">
      <formula>"F"</formula>
      <formula>"F"</formula>
    </cfRule>
  </conditionalFormatting>
  <conditionalFormatting sqref="F20">
    <cfRule type="cellIs" dxfId="4" priority="9" operator="between">
      <formula>"F"</formula>
      <formula>"F"</formula>
    </cfRule>
  </conditionalFormatting>
  <conditionalFormatting sqref="F15">
    <cfRule type="cellIs" dxfId="3" priority="8" operator="between">
      <formula>"F"</formula>
      <formula>"F"</formula>
    </cfRule>
  </conditionalFormatting>
  <conditionalFormatting sqref="F16">
    <cfRule type="cellIs" dxfId="2" priority="7" operator="between">
      <formula>"D"</formula>
      <formula>"F"</formula>
    </cfRule>
  </conditionalFormatting>
  <conditionalFormatting sqref="F58">
    <cfRule type="cellIs" dxfId="1" priority="2" operator="between">
      <formula>"F"</formula>
      <formula>"F"</formula>
    </cfRule>
  </conditionalFormatting>
  <conditionalFormatting sqref="M63">
    <cfRule type="cellIs" dxfId="0" priority="1" operator="between">
      <formula>"F"</formula>
      <formula>"F"</formula>
    </cfRule>
  </conditionalFormatting>
  <hyperlinks>
    <hyperlink ref="A35" r:id="rId1" display="http://www.sdstate.edu/van-d-and-barbara-b-fishback-honors. "/>
  </hyperlinks>
  <printOptions horizontalCentered="1"/>
  <pageMargins left="0" right="0" top="0.25" bottom="0" header="0.25" footer="0"/>
  <pageSetup scale="69" fitToHeight="2" orientation="landscape" r:id="rId2"/>
  <rowBreaks count="1" manualBreakCount="1">
    <brk id="40" max="12" man="1"/>
  </rowBreaks>
  <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876BD9-4E33-4D90-BC70-ED00CEC85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 Education Specialization</vt:lpstr>
      <vt:lpstr>'Ag Education Specialization'!Print_Area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2017-05-04T15:55:01Z</cp:lastPrinted>
  <dcterms:created xsi:type="dcterms:W3CDTF">2011-09-23T19:24:55Z</dcterms:created>
  <dcterms:modified xsi:type="dcterms:W3CDTF">2017-06-01T19:21:42Z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