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EHS\"/>
    </mc:Choice>
  </mc:AlternateContent>
  <bookViews>
    <workbookView xWindow="0" yWindow="0" windowWidth="19200" windowHeight="11775"/>
  </bookViews>
  <sheets>
    <sheet name="Nutrition and Dietetics" sheetId="5" r:id="rId1"/>
    <sheet name="Course Listings" sheetId="6" r:id="rId2"/>
    <sheet name="Program Notes" sheetId="7" r:id="rId3"/>
    <sheet name="Course Options - No Prereqs" sheetId="8" r:id="rId4"/>
  </sheets>
  <definedNames>
    <definedName name="_xlnm.Print_Area" localSheetId="0">'Nutrition and Dietetics'!$A$1:$M$85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49" i="5" l="1"/>
  <c r="K84" i="5" s="1"/>
  <c r="K46" i="5"/>
  <c r="K82" i="5"/>
  <c r="D37" i="5" l="1"/>
  <c r="D12" i="5"/>
  <c r="K12" i="5"/>
  <c r="D19" i="5"/>
  <c r="K20" i="5"/>
  <c r="D27" i="5"/>
  <c r="K28" i="5"/>
  <c r="K38" i="5"/>
  <c r="D47" i="5"/>
  <c r="D46" i="5" s="1"/>
  <c r="D51" i="5"/>
  <c r="D50" i="5" s="1"/>
  <c r="D58" i="5"/>
  <c r="D61" i="5"/>
  <c r="D66" i="5"/>
  <c r="D73" i="5"/>
  <c r="D76" i="5"/>
  <c r="C58" i="5"/>
  <c r="B58" i="5"/>
  <c r="A58" i="5"/>
  <c r="A65" i="5"/>
  <c r="K3" i="5"/>
  <c r="M83" i="5"/>
  <c r="L83" i="5"/>
  <c r="C47" i="5"/>
  <c r="B47" i="5"/>
  <c r="A47" i="5"/>
  <c r="K39" i="5" l="1"/>
  <c r="D64" i="5"/>
  <c r="D53" i="5"/>
  <c r="D57" i="5"/>
</calcChain>
</file>

<file path=xl/sharedStrings.xml><?xml version="1.0" encoding="utf-8"?>
<sst xmlns="http://schemas.openxmlformats.org/spreadsheetml/2006/main" count="394" uniqueCount="200">
  <si>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</si>
  <si>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</si>
  <si>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</si>
  <si>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</si>
  <si>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</si>
  <si>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</si>
  <si>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</si>
  <si>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</si>
  <si>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</si>
  <si>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</si>
  <si>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</si>
  <si>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</si>
  <si>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</si>
  <si>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Cultural Awareness/Responsibility</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</si>
  <si>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</si>
  <si>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</si>
  <si>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</si>
  <si>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</si>
  <si>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</si>
  <si>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</si>
  <si>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</si>
  <si>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</si>
  <si>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</si>
  <si>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</si>
  <si>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</si>
  <si>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</si>
  <si>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</si>
  <si>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</si>
  <si>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</si>
  <si>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</si>
  <si>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SPCM 101</t>
  </si>
  <si>
    <t>SGR #4</t>
  </si>
  <si>
    <t>ENGL 101</t>
  </si>
  <si>
    <t>SGR #5</t>
  </si>
  <si>
    <t>ENGL 201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</si>
  <si>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</si>
  <si>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</si>
  <si>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</si>
  <si>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</si>
  <si>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</si>
  <si>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</si>
  <si>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</si>
  <si>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</si>
  <si>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</si>
  <si>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Course Title</t>
  </si>
  <si>
    <t>Credits</t>
  </si>
  <si>
    <t>Other Coursework:</t>
  </si>
  <si>
    <t>TOTAL CREDITS</t>
  </si>
  <si>
    <t xml:space="preserve">Major Courses (NOTE GRADE REQUIREMENTS HERE) </t>
  </si>
  <si>
    <t>Student ID#</t>
  </si>
  <si>
    <t>Anticipated Graduation Term</t>
  </si>
  <si>
    <t>Minimum GPA</t>
  </si>
  <si>
    <t xml:space="preserve">Today's Date </t>
  </si>
  <si>
    <t>GR</t>
  </si>
  <si>
    <t>EHS 109</t>
  </si>
  <si>
    <t>CHEM 112/112L</t>
  </si>
  <si>
    <t>CHEM 114/114L</t>
  </si>
  <si>
    <t>CHEM 326/326L</t>
  </si>
  <si>
    <t>Organic Chemistry I &amp; Lab</t>
  </si>
  <si>
    <t>Chem 114/114L</t>
  </si>
  <si>
    <t>BIOL 151/151L</t>
  </si>
  <si>
    <t>CHEM 328/328L</t>
  </si>
  <si>
    <t>Organic Chemistry II &amp; Lab</t>
  </si>
  <si>
    <t>CHEM 464</t>
  </si>
  <si>
    <t>Biochemistry</t>
  </si>
  <si>
    <t>Seminar</t>
  </si>
  <si>
    <t>Human Nutrition</t>
  </si>
  <si>
    <t>CHEM 112/112L &amp; CHEM 114/114L</t>
  </si>
  <si>
    <t>STAT 281</t>
  </si>
  <si>
    <t>Introduction to Statistics</t>
  </si>
  <si>
    <t>MATH 102</t>
  </si>
  <si>
    <t>NURS 201</t>
  </si>
  <si>
    <t>Medical Terminology</t>
  </si>
  <si>
    <t>BIOL 221/221L</t>
  </si>
  <si>
    <t xml:space="preserve">Human Anatomy &amp; Lab </t>
  </si>
  <si>
    <t>Humanities &amp; Arts/Diversity</t>
  </si>
  <si>
    <t>Assessment Skills in Nutrition &amp; Lab</t>
  </si>
  <si>
    <t>BIOL 325/325L</t>
  </si>
  <si>
    <t>Physiology &amp; Lab</t>
  </si>
  <si>
    <t>Nutrition Across the Lifecycle</t>
  </si>
  <si>
    <t>Advanced Human Nutrition</t>
  </si>
  <si>
    <t>Medical Nutrition Therapy I &amp; Lab</t>
  </si>
  <si>
    <t>Community Nutrition &amp; Lab</t>
  </si>
  <si>
    <t>Medical Nutrition Therapy II &amp; Lab</t>
  </si>
  <si>
    <t xml:space="preserve">College of Education and Human Sciences Requirements </t>
  </si>
  <si>
    <t>Human Anatomy &amp; Lab</t>
  </si>
  <si>
    <t>CHEM 112/112L &amp; Chem 114/114L</t>
  </si>
  <si>
    <t>General Biology I &amp; Lab</t>
  </si>
  <si>
    <t xml:space="preserve">Biochemistry I </t>
  </si>
  <si>
    <t>Food Principles &amp; Lab</t>
  </si>
  <si>
    <t>HMGT 251</t>
  </si>
  <si>
    <t>Food Service Sanitation</t>
  </si>
  <si>
    <t>Quantity Food Production and Service &amp; Lab</t>
  </si>
  <si>
    <t>BADM 460</t>
  </si>
  <si>
    <t>Human Resource Management</t>
  </si>
  <si>
    <t>Transition to the Professional World</t>
  </si>
  <si>
    <t>meets advanced writing requirement</t>
  </si>
  <si>
    <t>Professional Practicum</t>
  </si>
  <si>
    <t>Consent, summer</t>
  </si>
  <si>
    <t>ACCT 210</t>
  </si>
  <si>
    <t>Principles of Accounting I</t>
  </si>
  <si>
    <t xml:space="preserve">STAT 281 </t>
  </si>
  <si>
    <t>or</t>
  </si>
  <si>
    <t>HSC 445</t>
  </si>
  <si>
    <t>Epidemilogy</t>
  </si>
  <si>
    <t>MICR 231/231L</t>
  </si>
  <si>
    <t>General Microbiology &amp; Lab</t>
  </si>
  <si>
    <t>General Psychology</t>
  </si>
  <si>
    <t xml:space="preserve">Food Service Sanitation </t>
  </si>
  <si>
    <t>Composition II</t>
  </si>
  <si>
    <t>SGR 1</t>
  </si>
  <si>
    <t>SGR #3</t>
  </si>
  <si>
    <t>Social Sciences</t>
  </si>
  <si>
    <t>Transition to Professional World</t>
  </si>
  <si>
    <t>OR HSC 445</t>
  </si>
  <si>
    <t>Epidemiology</t>
  </si>
  <si>
    <t xml:space="preserve">Human Resource Magement </t>
  </si>
  <si>
    <t>SGR #6</t>
  </si>
  <si>
    <t>IGR #1</t>
  </si>
  <si>
    <t>First Year Seminar</t>
  </si>
  <si>
    <t>Fundamentals of Speech</t>
  </si>
  <si>
    <t>General Chemistry 1 &amp; Lab</t>
  </si>
  <si>
    <t>SGR #1</t>
  </si>
  <si>
    <t>Composition I</t>
  </si>
  <si>
    <t>General Chemistry II &amp; Lab</t>
  </si>
  <si>
    <t>College Algebra</t>
  </si>
  <si>
    <t>Junior Year Summer Course</t>
  </si>
  <si>
    <t>EHS 309</t>
  </si>
  <si>
    <t xml:space="preserve"> Interdisciplinary Group Processes</t>
  </si>
  <si>
    <t>Interdisciplinary Group Processes</t>
  </si>
  <si>
    <t>Elective</t>
  </si>
  <si>
    <t>Spring only</t>
  </si>
  <si>
    <t>Fall only</t>
  </si>
  <si>
    <t>IGR#2</t>
  </si>
  <si>
    <t>SGR#2</t>
  </si>
  <si>
    <t>HMGT 251 co-req</t>
  </si>
  <si>
    <t>Community Nutrion &amp; Lab</t>
  </si>
  <si>
    <t>Food People &amp; the Environment</t>
  </si>
  <si>
    <t>meets Globilization</t>
  </si>
  <si>
    <t>SGR#4</t>
  </si>
  <si>
    <t>IGR#2 and Global requirements</t>
  </si>
  <si>
    <t>Food Science for Nutrition &amp; Dietetics &amp; Lab</t>
  </si>
  <si>
    <t>NUTR 141/141L</t>
  </si>
  <si>
    <t>NUTR 315</t>
  </si>
  <si>
    <t>NUTR 380</t>
  </si>
  <si>
    <t>NUTR 111</t>
  </si>
  <si>
    <t>NUTR 322/322L</t>
  </si>
  <si>
    <t>NUTR 141/141L &amp; NUTR 380</t>
  </si>
  <si>
    <t>NUTR 495</t>
  </si>
  <si>
    <t>NUTR  423/423L</t>
  </si>
  <si>
    <t>NUTR 341/341L</t>
  </si>
  <si>
    <t>NUTR 490</t>
  </si>
  <si>
    <t>NUTR 424/424L</t>
  </si>
  <si>
    <t>NUTR 422</t>
  </si>
  <si>
    <t>NUTR 323</t>
  </si>
  <si>
    <t>NUTR 487</t>
  </si>
  <si>
    <t>NUTR 425/425L</t>
  </si>
  <si>
    <t>NUTR 381/381L</t>
  </si>
  <si>
    <t>NUTR 423/423L</t>
  </si>
  <si>
    <t>NUTR 141/141L &amp; CHEM 326/326L</t>
  </si>
  <si>
    <t>HMGT 251 &amp; NUTR 141/141L</t>
  </si>
  <si>
    <t>NUTR 141/141L &amp; NUTR 380 &amp; HMGT 251</t>
  </si>
  <si>
    <t>NUTR 315, BIOL 221/221L, &amp; BIOL 325/325L</t>
  </si>
  <si>
    <t>NUTR 422 or Consent</t>
  </si>
  <si>
    <t>NUTR 315&amp; NUTR 323</t>
  </si>
  <si>
    <t>NUTR 315 &amp; NFS 323</t>
  </si>
  <si>
    <r>
      <rPr>
        <b/>
        <sz val="9"/>
        <color rgb="FFFF0000"/>
        <rFont val="Calibri"/>
        <family val="2"/>
        <scheme val="minor"/>
      </rPr>
      <t>Prerequsites</t>
    </r>
    <r>
      <rPr>
        <b/>
        <sz val="9"/>
        <rFont val="Calibri"/>
        <family val="2"/>
        <scheme val="minor"/>
      </rPr>
      <t>/Comments</t>
    </r>
  </si>
  <si>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</si>
  <si>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</si>
  <si>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</si>
  <si>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</si>
  <si>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</si>
  <si>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</si>
  <si>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</si>
  <si>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</si>
  <si>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</si>
  <si>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</si>
  <si>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</si>
  <si>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</si>
  <si>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</si>
  <si>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</si>
  <si>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</si>
  <si>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</si>
  <si>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Sample 4 Year Plan</t>
  </si>
  <si>
    <t>Requirements for Nutrition and Dietetics</t>
  </si>
  <si>
    <t>PSYC 101</t>
  </si>
  <si>
    <t>General Chmistry I &amp; Lab</t>
  </si>
  <si>
    <t>General Chmistry II &amp; Lab</t>
  </si>
  <si>
    <t>HNS 490</t>
  </si>
  <si>
    <t>Foods Service Operations &amp; Purchasing Management</t>
  </si>
  <si>
    <t>Food Service Operations &amp; Purchasing Management</t>
  </si>
  <si>
    <t>Principles of Accounting</t>
  </si>
  <si>
    <t>Assessment and Counseling Skills in Nutrition &amp; Lab</t>
  </si>
  <si>
    <t>Courses for Nutrition and Dietetics Major</t>
  </si>
  <si>
    <r>
      <rPr>
        <sz val="10"/>
        <color rgb="FFFF0000"/>
        <rFont val="Calibri"/>
        <family val="2"/>
      </rPr>
      <t>Prerequsites</t>
    </r>
    <r>
      <rPr>
        <sz val="10"/>
        <rFont val="Calibri"/>
        <family val="2"/>
      </rPr>
      <t>/Comments</t>
    </r>
  </si>
  <si>
    <t>Quantitiy Food Production &amp; Service &amp; Lab</t>
  </si>
  <si>
    <t>Nutrition and Dietetics  (Fall 2016)  BS Education &amp; Human Sciences</t>
  </si>
  <si>
    <t>2016-2017 Undergraduate Catalog Requirements</t>
  </si>
  <si>
    <t>Nutrition and Dietetics (Fall 2016) BS Education &amp; Human Sciences</t>
  </si>
  <si>
    <t>Food, People &amp; the 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</si>
</sst>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2"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sz val="14"/>
      <color rgb="FF000000"/>
      <name val="Calibri"/>
      <family val="2"/>
    </font>
    <font>
      <sz val="11"/>
      <color theme="1"/>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u/>
      <sz val="11"/>
      <color theme="11"/>
      <name val="Calibri"/>
      <family val="2"/>
      <scheme val="minor"/>
    </font>
    <font>
      <sz val="8"/>
      <name val="Calibri"/>
      <family val="2"/>
      <scheme val="minor"/>
    </font>
    <font>
      <sz val="11"/>
      <color theme="1"/>
      <name val="Calibri"/>
      <family val="2"/>
      <scheme val="minor"/>
    </font>
    <font>
      <b/>
      <sz val="11"/>
      <color theme="1"/>
      <name val="Calibri"/>
      <family val="2"/>
      <scheme val="minor"/>
    </font>
    <font>
      <b/>
      <sz val="9"/>
      <color rgb="FFFF0000"/>
      <name val="Calibri"/>
      <family val="2"/>
      <scheme val="minor"/>
    </font>
    <font>
      <sz val="9"/>
      <color theme="1"/>
      <name val="Calibri"/>
      <family val="2"/>
      <scheme val="minor"/>
    </font>
    <font>
      <b/>
      <sz val="9"/>
      <name val="Calibri"/>
      <family val="2"/>
      <scheme val="minor"/>
    </font>
    <font>
      <b/>
      <sz val="9"/>
      <color rgb="FF0070C0"/>
      <name val="Calibri"/>
      <family val="2"/>
      <scheme val="minor"/>
    </font>
    <font>
      <sz val="9"/>
      <color rgb="FF000000"/>
      <name val="Calibri"/>
      <family val="2"/>
      <scheme val="minor"/>
    </font>
    <font>
      <u/>
      <sz val="9"/>
      <name val="Calibri"/>
      <family val="2"/>
      <scheme val="minor"/>
    </font>
    <font>
      <i/>
      <u/>
      <sz val="9"/>
      <name val="Calibri"/>
      <family val="2"/>
      <scheme val="minor"/>
    </font>
    <font>
      <sz val="9"/>
      <color rgb="FFFF0000"/>
      <name val="Calibri"/>
      <family val="2"/>
      <scheme val="minor"/>
    </font>
    <font>
      <b/>
      <u/>
      <sz val="9"/>
      <name val="Calibri"/>
      <family val="2"/>
      <scheme val="minor"/>
    </font>
    <font>
      <b/>
      <sz val="12"/>
      <color theme="1"/>
      <name val="Calibri"/>
      <family val="2"/>
      <scheme val="minor"/>
    </font>
    <font>
      <b/>
      <i/>
      <sz val="11"/>
      <color theme="1"/>
      <name val="Calibri"/>
      <family val="2"/>
      <scheme val="minor"/>
    </font>
    <font>
      <b/>
      <sz val="12"/>
      <name val="Calibri"/>
      <family val="2"/>
      <scheme val="minor"/>
    </font>
    <font>
      <sz val="12"/>
      <color theme="1"/>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rgb="FF000000"/>
      </patternFill>
    </fill>
  </fills>
  <borders count="22">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right/>
      <top/>
      <bottom style="double">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style="hair">
        <color auto="1"/>
      </right>
      <top style="hair">
        <color auto="1"/>
      </top>
      <bottom/>
      <diagonal/>
    </border>
  </borders>
  <cellStyleXfs count="28">
    <xf numFmtId="0" fontId="0" fillId="0" borderId="0"/>
    <xf numFmtId="0" fontId="1" fillId="0" borderId="0"/>
    <xf numFmtId="0" fontId="2" fillId="0" borderId="0"/>
    <xf numFmtId="0" fontId="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xf numFmtId="0" fontId="1" fillId="0" borderId="0"/>
    <xf numFmtId="0" fontId="1" fillId="0" borderId="0"/>
    <xf numFmtId="0" fontId="1" fillId="0" borderId="0"/>
  </cellStyleXfs>
  <cellXfs count="186">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6" fillId="0" borderId="0" xfId="2" applyFont="1" applyFill="1" applyBorder="1" applyAlignment="1">
      <alignment horizontal="center"/>
    </xf>
    <xf numFmtId="0" fontId="8" fillId="0" borderId="0" xfId="2" applyFont="1" applyFill="1" applyBorder="1" applyAlignment="1">
      <alignment horizontal="center"/>
    </xf>
    <xf numFmtId="0" fontId="9" fillId="0" borderId="0" xfId="2" applyFont="1" applyFill="1" applyBorder="1" applyAlignment="1">
      <alignment horizontal="center"/>
    </xf>
    <xf numFmtId="0" fontId="10" fillId="0" borderId="0" xfId="2" applyFont="1" applyFill="1" applyBorder="1" applyAlignment="1">
      <alignment horizontal="center"/>
    </xf>
    <xf numFmtId="0" fontId="4"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8" fillId="0" borderId="0" xfId="0" applyFont="1" applyFill="1" applyBorder="1"/>
    <xf numFmtId="0" fontId="12" fillId="0" borderId="0" xfId="0" applyFont="1" applyFill="1" applyBorder="1"/>
    <xf numFmtId="0" fontId="12" fillId="0" borderId="0" xfId="0" applyFont="1" applyFill="1" applyBorder="1" applyAlignment="1">
      <alignment horizontal="center"/>
    </xf>
    <xf numFmtId="0" fontId="12" fillId="0" borderId="0" xfId="0" quotePrefix="1" applyFont="1" applyFill="1" applyBorder="1" applyAlignment="1">
      <alignment horizontal="center"/>
    </xf>
    <xf numFmtId="0" fontId="11"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4" fillId="0" borderId="0" xfId="0" applyFont="1" applyFill="1" applyBorder="1"/>
    <xf numFmtId="16" fontId="13" fillId="0" borderId="0" xfId="0" applyNumberFormat="1" applyFont="1" applyFill="1" applyBorder="1"/>
    <xf numFmtId="16" fontId="13" fillId="0" borderId="0" xfId="0" quotePrefix="1" applyNumberFormat="1" applyFont="1" applyFill="1" applyBorder="1" applyAlignment="1">
      <alignment horizontal="center"/>
    </xf>
    <xf numFmtId="0" fontId="7" fillId="0" borderId="0" xfId="0" applyFont="1" applyFill="1" applyBorder="1"/>
    <xf numFmtId="0" fontId="7" fillId="0" borderId="0" xfId="0" quotePrefix="1" applyFont="1" applyFill="1" applyBorder="1"/>
    <xf numFmtId="16" fontId="14" fillId="0" borderId="0" xfId="0" applyNumberFormat="1"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6"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alignment horizontal="center"/>
    </xf>
    <xf numFmtId="0" fontId="5" fillId="8" borderId="3" xfId="0" applyFont="1" applyFill="1" applyBorder="1"/>
    <xf numFmtId="0" fontId="5" fillId="8" borderId="3" xfId="0" applyFont="1" applyFill="1" applyBorder="1" applyAlignment="1">
      <alignment horizontal="left"/>
    </xf>
    <xf numFmtId="0" fontId="5" fillId="8" borderId="3" xfId="0" applyFont="1" applyFill="1" applyBorder="1" applyAlignment="1">
      <alignment horizontal="center"/>
    </xf>
    <xf numFmtId="0" fontId="5" fillId="9" borderId="3" xfId="0" applyFont="1" applyFill="1" applyBorder="1"/>
    <xf numFmtId="0" fontId="5" fillId="9" borderId="3" xfId="0" applyFont="1" applyFill="1" applyBorder="1" applyAlignment="1">
      <alignment horizontal="left"/>
    </xf>
    <xf numFmtId="0" fontId="5" fillId="9" borderId="3" xfId="0" applyFont="1" applyFill="1" applyBorder="1" applyAlignment="1">
      <alignment horizontal="center"/>
    </xf>
    <xf numFmtId="0" fontId="0" fillId="0" borderId="0" xfId="0" applyAlignment="1">
      <alignment horizontal="center"/>
    </xf>
    <xf numFmtId="0" fontId="29" fillId="0" borderId="0" xfId="0" applyFont="1" applyAlignment="1">
      <alignment horizontal="center"/>
    </xf>
    <xf numFmtId="0" fontId="31" fillId="0" borderId="3" xfId="2" applyFont="1" applyFill="1" applyBorder="1"/>
    <xf numFmtId="0" fontId="21" fillId="0" borderId="3" xfId="2" applyFont="1" applyFill="1" applyBorder="1"/>
    <xf numFmtId="0" fontId="31" fillId="0" borderId="3" xfId="2" applyFont="1" applyFill="1" applyBorder="1" applyAlignment="1">
      <alignment horizontal="center"/>
    </xf>
    <xf numFmtId="0" fontId="32" fillId="0" borderId="0" xfId="2" applyFont="1" applyFill="1" applyBorder="1" applyAlignment="1">
      <alignment horizontal="center"/>
    </xf>
    <xf numFmtId="0" fontId="21" fillId="3" borderId="0" xfId="2" applyFont="1" applyFill="1" applyBorder="1"/>
    <xf numFmtId="0" fontId="21" fillId="0" borderId="0" xfId="2" applyFont="1" applyFill="1" applyBorder="1" applyAlignment="1">
      <alignment horizontal="center"/>
    </xf>
    <xf numFmtId="0" fontId="33" fillId="2" borderId="3" xfId="2" applyFont="1" applyFill="1" applyBorder="1" applyAlignment="1">
      <alignment horizontal="left" readingOrder="1"/>
    </xf>
    <xf numFmtId="0" fontId="33" fillId="2" borderId="3" xfId="2" applyFont="1" applyFill="1" applyBorder="1" applyAlignment="1">
      <alignment horizontal="center" readingOrder="1"/>
    </xf>
    <xf numFmtId="0" fontId="33" fillId="2" borderId="0" xfId="2" applyFont="1" applyFill="1" applyBorder="1" applyAlignment="1">
      <alignment horizontal="left" readingOrder="1"/>
    </xf>
    <xf numFmtId="0" fontId="21" fillId="8" borderId="3" xfId="0" applyFont="1" applyFill="1" applyBorder="1"/>
    <xf numFmtId="0" fontId="21" fillId="8" borderId="3" xfId="0" applyFont="1" applyFill="1" applyBorder="1" applyAlignment="1">
      <alignment horizontal="center"/>
    </xf>
    <xf numFmtId="0" fontId="21" fillId="2" borderId="3" xfId="0" applyFont="1" applyFill="1" applyBorder="1"/>
    <xf numFmtId="0" fontId="21" fillId="2" borderId="3" xfId="0" applyFont="1" applyFill="1" applyBorder="1" applyAlignment="1">
      <alignment horizontal="center"/>
    </xf>
    <xf numFmtId="0" fontId="34" fillId="0" borderId="3" xfId="3" applyFont="1" applyFill="1" applyBorder="1"/>
    <xf numFmtId="0" fontId="21" fillId="0" borderId="3" xfId="2" applyFont="1" applyFill="1" applyBorder="1" applyAlignment="1">
      <alignment horizontal="left"/>
    </xf>
    <xf numFmtId="0" fontId="21" fillId="0" borderId="3" xfId="2" applyFont="1" applyFill="1" applyBorder="1" applyAlignment="1">
      <alignment horizontal="center"/>
    </xf>
    <xf numFmtId="0" fontId="31" fillId="0" borderId="3" xfId="2" applyFont="1" applyFill="1" applyBorder="1" applyAlignment="1">
      <alignment horizontal="left"/>
    </xf>
    <xf numFmtId="0" fontId="21" fillId="0" borderId="9" xfId="2" applyFont="1" applyFill="1" applyBorder="1"/>
    <xf numFmtId="0" fontId="21" fillId="0" borderId="10" xfId="2" applyFont="1" applyFill="1" applyBorder="1" applyAlignment="1">
      <alignment horizontal="left"/>
    </xf>
    <xf numFmtId="0" fontId="21" fillId="0" borderId="8" xfId="2" applyFont="1" applyFill="1" applyBorder="1" applyAlignment="1">
      <alignment horizontal="center"/>
    </xf>
    <xf numFmtId="0" fontId="21" fillId="0" borderId="0" xfId="2" applyFont="1" applyFill="1" applyBorder="1"/>
    <xf numFmtId="0" fontId="21" fillId="0" borderId="0" xfId="2" applyFont="1" applyFill="1" applyBorder="1" applyAlignment="1">
      <alignment horizontal="left"/>
    </xf>
    <xf numFmtId="0" fontId="21" fillId="0" borderId="6" xfId="2" applyFont="1" applyFill="1" applyBorder="1" applyAlignment="1">
      <alignment horizontal="left"/>
    </xf>
    <xf numFmtId="0" fontId="21" fillId="0" borderId="6" xfId="2" applyFont="1" applyFill="1" applyBorder="1" applyAlignment="1">
      <alignment horizontal="center"/>
    </xf>
    <xf numFmtId="0" fontId="21" fillId="0" borderId="11" xfId="2" applyFont="1" applyFill="1" applyBorder="1" applyAlignment="1">
      <alignment horizontal="center"/>
    </xf>
    <xf numFmtId="0" fontId="33" fillId="8" borderId="0" xfId="2" applyFont="1" applyFill="1" applyBorder="1" applyAlignment="1">
      <alignment horizontal="center" readingOrder="1"/>
    </xf>
    <xf numFmtId="0" fontId="21" fillId="0" borderId="0" xfId="2" quotePrefix="1" applyFont="1" applyFill="1" applyBorder="1" applyAlignment="1">
      <alignment horizontal="right"/>
    </xf>
    <xf numFmtId="0" fontId="21" fillId="0" borderId="11" xfId="2" applyFont="1" applyFill="1" applyBorder="1" applyAlignment="1">
      <alignment horizontal="left"/>
    </xf>
    <xf numFmtId="0" fontId="21" fillId="0" borderId="3" xfId="2" quotePrefix="1" applyFont="1" applyFill="1" applyBorder="1" applyAlignment="1">
      <alignment horizontal="left"/>
    </xf>
    <xf numFmtId="0" fontId="31" fillId="0" borderId="0" xfId="2" applyFont="1" applyFill="1" applyBorder="1" applyAlignment="1">
      <alignment horizontal="center"/>
    </xf>
    <xf numFmtId="0" fontId="35" fillId="0" borderId="0" xfId="2" applyFont="1" applyFill="1" applyBorder="1" applyAlignment="1">
      <alignment horizontal="center"/>
    </xf>
    <xf numFmtId="0" fontId="21" fillId="0" borderId="9" xfId="2" applyFont="1" applyFill="1" applyBorder="1" applyAlignment="1">
      <alignment horizontal="center"/>
    </xf>
    <xf numFmtId="0" fontId="21" fillId="8" borderId="3" xfId="0" applyFont="1" applyFill="1" applyBorder="1" applyAlignment="1">
      <alignment wrapText="1"/>
    </xf>
    <xf numFmtId="0" fontId="21" fillId="0" borderId="3" xfId="0" applyFont="1" applyFill="1" applyBorder="1"/>
    <xf numFmtId="0" fontId="36" fillId="0" borderId="3" xfId="2" quotePrefix="1" applyFont="1" applyFill="1" applyBorder="1" applyAlignment="1">
      <alignment horizontal="left"/>
    </xf>
    <xf numFmtId="0" fontId="21" fillId="0" borderId="5" xfId="2" applyFont="1" applyFill="1" applyBorder="1" applyAlignment="1">
      <alignment horizontal="center"/>
    </xf>
    <xf numFmtId="0" fontId="21" fillId="0" borderId="9" xfId="2" quotePrefix="1" applyFont="1" applyFill="1" applyBorder="1" applyAlignment="1">
      <alignment horizontal="right"/>
    </xf>
    <xf numFmtId="0" fontId="21" fillId="0" borderId="6" xfId="2" quotePrefix="1" applyFont="1" applyFill="1" applyBorder="1" applyAlignment="1">
      <alignment horizontal="right"/>
    </xf>
    <xf numFmtId="0" fontId="21" fillId="8" borderId="3" xfId="2" applyFont="1" applyFill="1" applyBorder="1"/>
    <xf numFmtId="0" fontId="21" fillId="8" borderId="3" xfId="2" applyFont="1" applyFill="1" applyBorder="1" applyAlignment="1">
      <alignment horizontal="center"/>
    </xf>
    <xf numFmtId="0" fontId="30" fillId="9" borderId="3" xfId="0" applyFont="1" applyFill="1" applyBorder="1"/>
    <xf numFmtId="0" fontId="21" fillId="2" borderId="0" xfId="2" applyFont="1" applyFill="1" applyBorder="1"/>
    <xf numFmtId="0" fontId="33" fillId="0" borderId="0" xfId="2" applyFont="1" applyFill="1" applyBorder="1" applyAlignment="1">
      <alignment horizontal="left" readingOrder="1"/>
    </xf>
    <xf numFmtId="0" fontId="33" fillId="0" borderId="0" xfId="2" applyFont="1" applyFill="1" applyBorder="1" applyAlignment="1">
      <alignment horizontal="center"/>
    </xf>
    <xf numFmtId="0" fontId="34" fillId="0" borderId="9" xfId="2" applyFont="1" applyFill="1" applyBorder="1"/>
    <xf numFmtId="0" fontId="21" fillId="5" borderId="0" xfId="2" applyFont="1" applyFill="1" applyBorder="1"/>
    <xf numFmtId="0" fontId="21" fillId="5" borderId="0" xfId="2" applyFont="1" applyFill="1" applyBorder="1" applyAlignment="1"/>
    <xf numFmtId="0" fontId="21" fillId="4" borderId="0" xfId="2" applyFont="1" applyFill="1" applyBorder="1"/>
    <xf numFmtId="0" fontId="21" fillId="4" borderId="0" xfId="2" applyFont="1" applyFill="1" applyBorder="1" applyAlignment="1"/>
    <xf numFmtId="0" fontId="31" fillId="0" borderId="0" xfId="2" applyFont="1" applyFill="1" applyBorder="1" applyAlignment="1">
      <alignment horizontal="right"/>
    </xf>
    <xf numFmtId="0" fontId="21" fillId="6" borderId="0" xfId="2" applyFont="1" applyFill="1" applyBorder="1"/>
    <xf numFmtId="0" fontId="21" fillId="6" borderId="0" xfId="2" applyFont="1" applyFill="1" applyBorder="1" applyAlignment="1"/>
    <xf numFmtId="0" fontId="37" fillId="0" borderId="0" xfId="0" applyFont="1" applyFill="1" applyBorder="1"/>
    <xf numFmtId="0" fontId="37" fillId="0" borderId="0" xfId="0" applyFont="1" applyFill="1" applyBorder="1" applyAlignment="1">
      <alignment horizontal="center"/>
    </xf>
    <xf numFmtId="0" fontId="21" fillId="0" borderId="0" xfId="0" applyFont="1" applyFill="1" applyBorder="1" applyAlignment="1">
      <alignment horizontal="center"/>
    </xf>
    <xf numFmtId="0" fontId="31" fillId="0" borderId="0" xfId="0" applyFont="1" applyFill="1" applyBorder="1"/>
    <xf numFmtId="0" fontId="31" fillId="0" borderId="6" xfId="0" applyFont="1" applyFill="1" applyBorder="1" applyAlignment="1">
      <alignment horizontal="center"/>
    </xf>
    <xf numFmtId="0" fontId="31" fillId="0" borderId="0" xfId="0" applyFont="1" applyFill="1" applyBorder="1" applyAlignment="1">
      <alignment horizontal="center"/>
    </xf>
    <xf numFmtId="0" fontId="21" fillId="2" borderId="3" xfId="0" applyFont="1" applyFill="1" applyBorder="1" applyAlignment="1">
      <alignment horizontal="left"/>
    </xf>
    <xf numFmtId="0" fontId="21" fillId="0" borderId="0" xfId="0" applyFont="1" applyFill="1" applyBorder="1" applyAlignment="1">
      <alignment horizontal="left"/>
    </xf>
    <xf numFmtId="0" fontId="21" fillId="8" borderId="3" xfId="0" applyFont="1" applyFill="1" applyBorder="1" applyAlignment="1">
      <alignment horizontal="left"/>
    </xf>
    <xf numFmtId="0" fontId="21" fillId="0" borderId="0" xfId="0" applyFont="1" applyFill="1" applyBorder="1"/>
    <xf numFmtId="0" fontId="31" fillId="0" borderId="0" xfId="0" applyFont="1" applyFill="1" applyBorder="1" applyAlignment="1">
      <alignment horizontal="left"/>
    </xf>
    <xf numFmtId="0" fontId="37" fillId="0" borderId="6" xfId="0" quotePrefix="1" applyFont="1" applyFill="1" applyBorder="1" applyAlignment="1">
      <alignment horizontal="center"/>
    </xf>
    <xf numFmtId="0" fontId="37" fillId="0" borderId="6" xfId="0" applyFont="1" applyFill="1" applyBorder="1" applyAlignment="1">
      <alignment horizontal="center"/>
    </xf>
    <xf numFmtId="0" fontId="21" fillId="9" borderId="3" xfId="0" applyFont="1" applyFill="1" applyBorder="1"/>
    <xf numFmtId="0" fontId="21" fillId="9" borderId="3" xfId="0" applyFont="1" applyFill="1" applyBorder="1" applyAlignment="1">
      <alignment horizontal="center"/>
    </xf>
    <xf numFmtId="0" fontId="21" fillId="9" borderId="3" xfId="0" applyFont="1" applyFill="1" applyBorder="1" applyAlignment="1">
      <alignment horizontal="left"/>
    </xf>
    <xf numFmtId="0" fontId="21" fillId="0" borderId="7" xfId="0" applyFont="1" applyFill="1" applyBorder="1"/>
    <xf numFmtId="0" fontId="21" fillId="10" borderId="3" xfId="0" applyFont="1" applyFill="1" applyBorder="1"/>
    <xf numFmtId="0" fontId="21" fillId="10" borderId="3" xfId="0" applyFont="1" applyFill="1" applyBorder="1" applyAlignment="1">
      <alignment horizontal="left"/>
    </xf>
    <xf numFmtId="0" fontId="21" fillId="10" borderId="3" xfId="0" applyFont="1" applyFill="1" applyBorder="1" applyAlignment="1">
      <alignment horizontal="center"/>
    </xf>
    <xf numFmtId="0" fontId="31" fillId="0" borderId="4" xfId="0" applyFont="1" applyFill="1" applyBorder="1" applyAlignment="1">
      <alignment horizontal="left"/>
    </xf>
    <xf numFmtId="0" fontId="37" fillId="0" borderId="6" xfId="1" quotePrefix="1" applyFont="1" applyFill="1" applyBorder="1" applyAlignment="1">
      <alignment horizontal="center"/>
    </xf>
    <xf numFmtId="0" fontId="37" fillId="0" borderId="6" xfId="1" applyFont="1" applyFill="1" applyBorder="1" applyAlignment="1">
      <alignment horizontal="center"/>
    </xf>
    <xf numFmtId="0" fontId="21" fillId="0" borderId="0" xfId="1" applyFont="1" applyFill="1" applyBorder="1" applyAlignment="1">
      <alignment horizontal="center"/>
    </xf>
    <xf numFmtId="0" fontId="21" fillId="3" borderId="3" xfId="1" applyFont="1" applyFill="1" applyBorder="1"/>
    <xf numFmtId="0" fontId="21" fillId="3" borderId="3" xfId="1" applyFont="1" applyFill="1" applyBorder="1" applyAlignment="1">
      <alignment horizontal="center"/>
    </xf>
    <xf numFmtId="0" fontId="21" fillId="0" borderId="0" xfId="1" applyFont="1" applyFill="1" applyBorder="1"/>
    <xf numFmtId="0" fontId="21" fillId="0" borderId="0" xfId="1" applyFont="1" applyFill="1" applyBorder="1" applyAlignment="1">
      <alignment horizontal="left"/>
    </xf>
    <xf numFmtId="0" fontId="31" fillId="0" borderId="0" xfId="1" applyFont="1" applyFill="1" applyBorder="1" applyAlignment="1">
      <alignment horizontal="left"/>
    </xf>
    <xf numFmtId="0" fontId="21" fillId="0" borderId="3" xfId="0" applyFont="1" applyFill="1" applyBorder="1" applyAlignment="1">
      <alignment horizontal="left"/>
    </xf>
    <xf numFmtId="0" fontId="21" fillId="0" borderId="3" xfId="0" applyFont="1" applyFill="1" applyBorder="1" applyAlignment="1">
      <alignment horizontal="center"/>
    </xf>
    <xf numFmtId="0" fontId="31" fillId="0" borderId="3" xfId="1" applyFont="1" applyFill="1" applyBorder="1"/>
    <xf numFmtId="0" fontId="31" fillId="0" borderId="3" xfId="1" applyFont="1" applyFill="1" applyBorder="1" applyAlignment="1">
      <alignment horizontal="left"/>
    </xf>
    <xf numFmtId="0" fontId="37" fillId="0" borderId="3" xfId="1" quotePrefix="1" applyFont="1" applyFill="1" applyBorder="1" applyAlignment="1">
      <alignment horizontal="center"/>
    </xf>
    <xf numFmtId="0" fontId="37" fillId="0" borderId="3" xfId="1" applyFont="1" applyFill="1" applyBorder="1" applyAlignment="1">
      <alignment horizontal="center"/>
    </xf>
    <xf numFmtId="0" fontId="21" fillId="0" borderId="3" xfId="1" applyFont="1" applyFill="1" applyBorder="1" applyAlignment="1">
      <alignment horizontal="center"/>
    </xf>
    <xf numFmtId="0" fontId="21" fillId="7" borderId="3" xfId="1" applyFont="1" applyFill="1" applyBorder="1"/>
    <xf numFmtId="0" fontId="21" fillId="7" borderId="3" xfId="1" applyFont="1" applyFill="1" applyBorder="1" applyAlignment="1">
      <alignment horizontal="left"/>
    </xf>
    <xf numFmtId="0" fontId="21" fillId="7" borderId="3" xfId="1" applyFont="1" applyFill="1" applyBorder="1" applyAlignment="1">
      <alignment horizontal="center"/>
    </xf>
    <xf numFmtId="0" fontId="21" fillId="0" borderId="3" xfId="1" applyFont="1" applyFill="1" applyBorder="1"/>
    <xf numFmtId="0" fontId="21" fillId="0" borderId="3" xfId="1" applyFont="1" applyFill="1" applyBorder="1" applyAlignment="1">
      <alignment horizontal="left"/>
    </xf>
    <xf numFmtId="0" fontId="39" fillId="0" borderId="8" xfId="0" applyFont="1" applyBorder="1"/>
    <xf numFmtId="0" fontId="39"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12" borderId="18" xfId="3" applyFill="1" applyBorder="1" applyAlignment="1">
      <alignment vertical="top"/>
    </xf>
    <xf numFmtId="0" fontId="0" fillId="12" borderId="19" xfId="0" applyFill="1" applyBorder="1"/>
    <xf numFmtId="0" fontId="0" fillId="12" borderId="20" xfId="0" applyFill="1" applyBorder="1" applyAlignment="1">
      <alignment horizontal="center"/>
    </xf>
    <xf numFmtId="0" fontId="18" fillId="0" borderId="0" xfId="24" applyFont="1" applyAlignment="1">
      <alignment horizontal="right"/>
    </xf>
    <xf numFmtId="0" fontId="19" fillId="0" borderId="1" xfId="24" applyFont="1" applyBorder="1"/>
    <xf numFmtId="0" fontId="18" fillId="0" borderId="0" xfId="2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24" applyFont="1" applyBorder="1" applyAlignment="1">
      <alignment horizontal="center"/>
    </xf>
    <xf numFmtId="0" fontId="7" fillId="0" borderId="0" xfId="24" applyFont="1" applyFill="1" applyBorder="1"/>
    <xf numFmtId="0" fontId="4" fillId="0" borderId="0" xfId="24" applyFont="1" applyFill="1" applyBorder="1" applyAlignment="1">
      <alignment horizontal="center"/>
    </xf>
    <xf numFmtId="0" fontId="21" fillId="13" borderId="3" xfId="1" applyFont="1" applyFill="1" applyBorder="1"/>
    <xf numFmtId="0" fontId="21" fillId="13" borderId="3" xfId="1" applyFont="1" applyFill="1" applyBorder="1" applyAlignment="1">
      <alignment horizontal="center"/>
    </xf>
    <xf numFmtId="0" fontId="21" fillId="0" borderId="21" xfId="1" applyFont="1" applyFill="1" applyBorder="1" applyAlignment="1">
      <alignment horizontal="center"/>
    </xf>
    <xf numFmtId="0" fontId="21" fillId="0" borderId="0" xfId="2" applyFont="1" applyFill="1" applyBorder="1" applyAlignment="1">
      <alignment horizontal="right"/>
    </xf>
    <xf numFmtId="0" fontId="13" fillId="0" borderId="12" xfId="0" applyFont="1" applyFill="1" applyBorder="1" applyAlignment="1">
      <alignment horizontal="center"/>
    </xf>
    <xf numFmtId="0" fontId="7" fillId="0" borderId="12" xfId="2" applyFont="1" applyFill="1" applyBorder="1" applyAlignment="1">
      <alignment horizontal="center"/>
    </xf>
    <xf numFmtId="0" fontId="21" fillId="8" borderId="0" xfId="0" applyFont="1" applyFill="1" applyBorder="1"/>
    <xf numFmtId="0" fontId="21" fillId="8" borderId="0" xfId="0" applyFont="1" applyFill="1" applyBorder="1" applyAlignment="1">
      <alignment horizontal="left"/>
    </xf>
    <xf numFmtId="0" fontId="21" fillId="5" borderId="3" xfId="1" applyFont="1" applyFill="1" applyBorder="1"/>
    <xf numFmtId="0" fontId="4" fillId="0" borderId="0" xfId="24" applyFont="1" applyFill="1" applyBorder="1" applyAlignment="1">
      <alignment horizontal="center"/>
    </xf>
    <xf numFmtId="0" fontId="29" fillId="0" borderId="0" xfId="2" applyFont="1" applyFill="1" applyBorder="1" applyAlignment="1">
      <alignment horizontal="center"/>
    </xf>
    <xf numFmtId="0" fontId="30" fillId="0" borderId="0" xfId="0" applyFont="1" applyAlignment="1">
      <alignment horizontal="center"/>
    </xf>
    <xf numFmtId="0" fontId="40" fillId="0" borderId="0" xfId="2" applyFont="1" applyFill="1" applyBorder="1" applyAlignment="1">
      <alignment horizontal="center"/>
    </xf>
    <xf numFmtId="0" fontId="41" fillId="0" borderId="0" xfId="0" applyFont="1" applyAlignment="1">
      <alignment horizontal="center"/>
    </xf>
    <xf numFmtId="0" fontId="15" fillId="0" borderId="0" xfId="2" applyFont="1" applyFill="1" applyBorder="1" applyAlignment="1">
      <alignment horizontal="center"/>
    </xf>
    <xf numFmtId="164" fontId="22" fillId="0" borderId="12" xfId="2" applyNumberFormat="1"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2" xfId="2" applyFont="1" applyBorder="1" applyAlignment="1">
      <alignment horizontal="center"/>
    </xf>
    <xf numFmtId="0" fontId="0" fillId="0" borderId="12"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11" fillId="0" borderId="13" xfId="0" applyFont="1" applyFill="1" applyBorder="1" applyAlignment="1">
      <alignment horizontal="center"/>
    </xf>
    <xf numFmtId="0" fontId="28" fillId="11" borderId="14" xfId="0" applyFont="1" applyFill="1" applyBorder="1" applyAlignment="1">
      <alignment horizontal="left"/>
    </xf>
    <xf numFmtId="0" fontId="0" fillId="12" borderId="15" xfId="3" applyFont="1" applyFill="1" applyBorder="1" applyAlignment="1">
      <alignment vertical="top" wrapText="1"/>
    </xf>
    <xf numFmtId="0" fontId="27" fillId="12" borderId="16" xfId="3" applyFont="1" applyFill="1" applyBorder="1" applyAlignment="1">
      <alignment vertical="top"/>
    </xf>
    <xf numFmtId="0" fontId="27" fillId="12" borderId="17" xfId="3" applyFont="1" applyFill="1" applyBorder="1" applyAlignment="1">
      <alignment vertical="top"/>
    </xf>
    <xf numFmtId="0" fontId="38" fillId="0" borderId="0" xfId="0" applyFont="1" applyAlignment="1">
      <alignment horizontal="center"/>
    </xf>
    <xf numFmtId="0" fontId="28" fillId="0" borderId="0" xfId="0" applyFont="1" applyAlignment="1">
      <alignment horizontal="center"/>
    </xf>
    <xf numFmtId="0" fontId="0" fillId="0" borderId="0" xfId="0" applyFont="1" applyAlignment="1">
      <alignment horizontal="left" vertical="top" wrapText="1"/>
    </xf>
    <xf numFmtId="0" fontId="28" fillId="0" borderId="1" xfId="0" applyFont="1" applyBorder="1" applyAlignment="1">
      <alignment horizontal="left" wrapText="1"/>
    </xf>
    <xf numFmtId="0" fontId="28" fillId="11" borderId="8" xfId="0" applyFont="1" applyFill="1" applyBorder="1" applyAlignment="1">
      <alignment horizontal="left"/>
    </xf>
  </cellXfs>
  <cellStyles count="28">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3" builtinId="8"/>
    <cellStyle name="Normal" xfId="0" builtinId="0"/>
    <cellStyle name="Normal 2" xfId="1"/>
    <cellStyle name="Normal 3" xfId="2"/>
    <cellStyle name="Normal 3 2" xfId="24"/>
    <cellStyle name="Normal 3 3" xfId="25"/>
    <cellStyle name="Normal 3 4" xfId="26"/>
    <cellStyle name="Normal 4" xfId="27"/>
  </cellStyles>
  <dxfs count="2">
    <dxf>
      <fill>
        <patternFill>
          <bgColor rgb="FFFFFF00"/>
        </patternFill>
      </fill>
    </dxf>
    <dxf>
      <fill>
        <patternFill>
          <bgColor rgb="FFFFFF00"/>
        </patternFill>
      </fill>
    </dxf>
  </dxfs>
  <tableStyles count="0" defaultTableStyle="TableStyleMedium2" defaultPivotStyle="PivotStyleLight16"/>
  <colors>
    <mruColors>
      <color rgb="FFCCC0DA"/>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9"/>
  <sheetViews>
    <sheetView tabSelected="1" topLeftCell="A37" zoomScale="115" zoomScaleNormal="115" zoomScaleSheetLayoutView="130" zoomScalePageLayoutView="150" workbookViewId="0">
      <selection activeCell="H75" sqref="H75"/>
    </sheetView>
  </sheetViews>
  <sheetFormatPr defaultColWidth="9.140625" defaultRowHeight="18" customHeight="1" x14ac:dyDescent="0.2"/>
  <cols>
    <col min="1" max="1" width="12.28515625" style="3" customWidth="1"/>
    <col min="2" max="2" width="30.42578125" style="3" customWidth="1"/>
    <col min="3" max="3" width="29.28515625" style="3" customWidth="1"/>
    <col min="4" max="6" width="4.7109375" style="1" customWidth="1"/>
    <col min="7" max="7" width="2.140625" style="1" customWidth="1"/>
    <col min="8" max="8" width="12.7109375" style="3" customWidth="1"/>
    <col min="9" max="9" width="30.42578125" style="3" customWidth="1"/>
    <col min="10" max="10" width="29.28515625" style="3" customWidth="1"/>
    <col min="11" max="11" width="4.7109375" style="1" customWidth="1"/>
    <col min="12" max="12" width="6" style="1" bestFit="1" customWidth="1"/>
    <col min="13" max="13" width="5.28515625" style="1" bestFit="1" customWidth="1"/>
    <col min="14" max="14" width="6.42578125" style="1" customWidth="1"/>
    <col min="15" max="15" width="2.7109375" style="2" customWidth="1"/>
    <col min="16" max="16" width="3.7109375" style="3" customWidth="1"/>
    <col min="17" max="16384" width="9.140625" style="3"/>
  </cols>
  <sheetData>
    <row r="1" spans="1:14" ht="18" customHeight="1" x14ac:dyDescent="0.25">
      <c r="A1" s="168" t="s">
        <v>196</v>
      </c>
      <c r="B1" s="168"/>
      <c r="C1" s="168"/>
      <c r="D1" s="168"/>
      <c r="E1" s="168"/>
      <c r="F1" s="168"/>
      <c r="G1" s="168"/>
      <c r="H1" s="168"/>
      <c r="I1" s="168"/>
      <c r="J1" s="168"/>
      <c r="K1" s="168"/>
      <c r="L1" s="168"/>
      <c r="M1" s="168"/>
    </row>
    <row r="2" spans="1:14" s="32" customFormat="1" ht="18" customHeight="1" thickBot="1" x14ac:dyDescent="0.3">
      <c r="A2" s="26" t="s">
        <v>0</v>
      </c>
      <c r="B2" s="27"/>
      <c r="C2" s="27"/>
      <c r="D2" s="170" t="s">
        <v>49</v>
      </c>
      <c r="E2" s="171"/>
      <c r="F2" s="171"/>
      <c r="G2" s="171"/>
      <c r="H2" s="28"/>
      <c r="I2" s="29"/>
      <c r="J2" s="30" t="s">
        <v>50</v>
      </c>
      <c r="K2" s="172"/>
      <c r="L2" s="173"/>
      <c r="M2" s="173"/>
      <c r="N2" s="31"/>
    </row>
    <row r="3" spans="1:14" s="32" customFormat="1" ht="18" customHeight="1" thickBot="1" x14ac:dyDescent="0.3">
      <c r="A3" s="26" t="s">
        <v>1</v>
      </c>
      <c r="B3" s="27"/>
      <c r="C3" s="27"/>
      <c r="D3" s="174" t="s">
        <v>51</v>
      </c>
      <c r="E3" s="175"/>
      <c r="F3" s="175"/>
      <c r="G3" s="175"/>
      <c r="H3" s="33"/>
      <c r="I3" s="34"/>
      <c r="J3" s="30" t="s">
        <v>52</v>
      </c>
      <c r="K3" s="169">
        <f ca="1">NOW()</f>
        <v>42517.431757986109</v>
      </c>
      <c r="L3" s="169"/>
      <c r="M3" s="169"/>
      <c r="N3" s="31"/>
    </row>
    <row r="4" spans="1:14" ht="18" customHeight="1" x14ac:dyDescent="0.25">
      <c r="A4" t="s">
        <v>197</v>
      </c>
      <c r="E4" s="5"/>
      <c r="G4" s="3"/>
    </row>
    <row r="5" spans="1:14" ht="18" customHeight="1" x14ac:dyDescent="0.2">
      <c r="A5" s="46" t="s">
        <v>16</v>
      </c>
      <c r="B5" s="47"/>
      <c r="C5" s="48" t="s">
        <v>166</v>
      </c>
      <c r="D5" s="48" t="s">
        <v>21</v>
      </c>
      <c r="E5" s="48" t="s">
        <v>20</v>
      </c>
      <c r="F5" s="48" t="s">
        <v>2</v>
      </c>
      <c r="G5" s="49"/>
      <c r="H5" s="46" t="s">
        <v>17</v>
      </c>
      <c r="I5" s="46"/>
      <c r="J5" s="48" t="s">
        <v>166</v>
      </c>
      <c r="K5" s="48" t="s">
        <v>21</v>
      </c>
      <c r="L5" s="48" t="s">
        <v>20</v>
      </c>
      <c r="M5" s="48" t="s">
        <v>2</v>
      </c>
      <c r="N5" s="6"/>
    </row>
    <row r="6" spans="1:14" ht="18" customHeight="1" x14ac:dyDescent="0.2">
      <c r="A6" s="122" t="s">
        <v>54</v>
      </c>
      <c r="B6" s="122" t="s">
        <v>119</v>
      </c>
      <c r="C6" s="122" t="s">
        <v>118</v>
      </c>
      <c r="D6" s="123">
        <v>2</v>
      </c>
      <c r="E6" s="122"/>
      <c r="F6" s="122"/>
      <c r="G6" s="51"/>
      <c r="H6" s="52" t="s">
        <v>32</v>
      </c>
      <c r="I6" s="52" t="s">
        <v>123</v>
      </c>
      <c r="J6" s="52" t="s">
        <v>122</v>
      </c>
      <c r="K6" s="53">
        <v>3</v>
      </c>
      <c r="L6" s="53"/>
      <c r="M6" s="53"/>
      <c r="N6" s="5"/>
    </row>
    <row r="7" spans="1:14" ht="18" customHeight="1" x14ac:dyDescent="0.2">
      <c r="A7" s="55" t="s">
        <v>142</v>
      </c>
      <c r="B7" s="55" t="s">
        <v>89</v>
      </c>
      <c r="C7" s="55"/>
      <c r="D7" s="56">
        <v>4</v>
      </c>
      <c r="E7" s="55"/>
      <c r="F7" s="55"/>
      <c r="G7" s="51"/>
      <c r="H7" s="52" t="s">
        <v>56</v>
      </c>
      <c r="I7" s="52" t="s">
        <v>124</v>
      </c>
      <c r="J7" s="52" t="s">
        <v>117</v>
      </c>
      <c r="K7" s="53">
        <v>4</v>
      </c>
      <c r="L7" s="53"/>
      <c r="M7" s="53"/>
    </row>
    <row r="8" spans="1:14" ht="18" customHeight="1" x14ac:dyDescent="0.2">
      <c r="A8" s="55" t="s">
        <v>60</v>
      </c>
      <c r="B8" s="55" t="s">
        <v>87</v>
      </c>
      <c r="C8" s="55" t="s">
        <v>132</v>
      </c>
      <c r="D8" s="56">
        <v>4</v>
      </c>
      <c r="E8" s="55"/>
      <c r="F8" s="55"/>
      <c r="G8" s="51"/>
      <c r="H8" s="52" t="s">
        <v>185</v>
      </c>
      <c r="I8" s="52" t="s">
        <v>107</v>
      </c>
      <c r="J8" s="52" t="s">
        <v>111</v>
      </c>
      <c r="K8" s="53">
        <v>3</v>
      </c>
      <c r="L8" s="53"/>
      <c r="M8" s="53"/>
    </row>
    <row r="9" spans="1:14" ht="18" customHeight="1" x14ac:dyDescent="0.2">
      <c r="A9" s="52" t="s">
        <v>55</v>
      </c>
      <c r="B9" s="52" t="s">
        <v>121</v>
      </c>
      <c r="C9" s="52" t="s">
        <v>117</v>
      </c>
      <c r="D9" s="53">
        <v>4</v>
      </c>
      <c r="E9" s="52"/>
      <c r="F9" s="52"/>
      <c r="G9" s="51"/>
      <c r="H9" s="52" t="s">
        <v>31</v>
      </c>
      <c r="I9" s="52" t="s">
        <v>75</v>
      </c>
      <c r="J9" s="52" t="s">
        <v>31</v>
      </c>
      <c r="K9" s="53">
        <v>3</v>
      </c>
      <c r="L9" s="53"/>
      <c r="M9" s="53"/>
    </row>
    <row r="10" spans="1:14" ht="18" customHeight="1" x14ac:dyDescent="0.2">
      <c r="A10" s="52" t="s">
        <v>70</v>
      </c>
      <c r="B10" s="52" t="s">
        <v>125</v>
      </c>
      <c r="C10" s="52" t="s">
        <v>33</v>
      </c>
      <c r="D10" s="53">
        <v>3</v>
      </c>
      <c r="E10" s="52"/>
      <c r="F10" s="52"/>
      <c r="G10" s="51"/>
      <c r="H10" s="57" t="s">
        <v>30</v>
      </c>
      <c r="I10" s="57" t="s">
        <v>120</v>
      </c>
      <c r="J10" s="57" t="s">
        <v>134</v>
      </c>
      <c r="K10" s="58">
        <v>3</v>
      </c>
      <c r="L10" s="57"/>
      <c r="M10" s="57"/>
    </row>
    <row r="11" spans="1:14" ht="18" customHeight="1" x14ac:dyDescent="0.2">
      <c r="A11" s="47"/>
      <c r="B11" s="59"/>
      <c r="C11" s="60"/>
      <c r="D11" s="61"/>
      <c r="E11" s="61"/>
      <c r="F11" s="61"/>
      <c r="G11" s="51"/>
      <c r="H11" s="60"/>
      <c r="I11" s="60"/>
      <c r="J11" s="62"/>
      <c r="K11" s="61"/>
      <c r="L11" s="61"/>
      <c r="M11" s="61"/>
    </row>
    <row r="12" spans="1:14" ht="18" customHeight="1" x14ac:dyDescent="0.2">
      <c r="A12" s="63"/>
      <c r="B12" s="63"/>
      <c r="C12" s="64"/>
      <c r="D12" s="65">
        <f>SUM(D6:D11)</f>
        <v>17</v>
      </c>
      <c r="E12" s="51"/>
      <c r="F12" s="51"/>
      <c r="G12" s="51"/>
      <c r="H12" s="66"/>
      <c r="I12" s="66"/>
      <c r="J12" s="67"/>
      <c r="K12" s="65">
        <f>SUM(K6:K11)</f>
        <v>16</v>
      </c>
      <c r="L12" s="51"/>
      <c r="M12" s="51"/>
    </row>
    <row r="13" spans="1:14" ht="18" customHeight="1" x14ac:dyDescent="0.2">
      <c r="A13" s="46" t="s">
        <v>18</v>
      </c>
      <c r="B13" s="47"/>
      <c r="C13" s="68"/>
      <c r="D13" s="69"/>
      <c r="E13" s="69"/>
      <c r="F13" s="69"/>
      <c r="G13" s="70"/>
      <c r="H13" s="46" t="s">
        <v>19</v>
      </c>
      <c r="I13" s="47"/>
      <c r="J13" s="68"/>
      <c r="K13" s="69"/>
      <c r="L13" s="69"/>
      <c r="M13" s="69"/>
    </row>
    <row r="14" spans="1:14" ht="18" customHeight="1" x14ac:dyDescent="0.2">
      <c r="A14" s="55" t="s">
        <v>57</v>
      </c>
      <c r="B14" s="55" t="s">
        <v>58</v>
      </c>
      <c r="C14" s="55" t="s">
        <v>59</v>
      </c>
      <c r="D14" s="56">
        <v>4</v>
      </c>
      <c r="E14" s="55"/>
      <c r="F14" s="55"/>
      <c r="G14" s="51"/>
      <c r="H14" s="57" t="s">
        <v>34</v>
      </c>
      <c r="I14" s="57" t="s">
        <v>109</v>
      </c>
      <c r="J14" s="57" t="s">
        <v>110</v>
      </c>
      <c r="K14" s="58">
        <v>3</v>
      </c>
      <c r="L14" s="57"/>
      <c r="M14" s="57"/>
      <c r="N14" s="3"/>
    </row>
    <row r="15" spans="1:14" ht="18" customHeight="1" x14ac:dyDescent="0.2">
      <c r="A15" s="55" t="s">
        <v>73</v>
      </c>
      <c r="B15" s="55" t="s">
        <v>74</v>
      </c>
      <c r="C15" s="55"/>
      <c r="D15" s="56">
        <v>4</v>
      </c>
      <c r="E15" s="55"/>
      <c r="F15" s="55"/>
      <c r="G15" s="51"/>
      <c r="H15" s="55" t="s">
        <v>61</v>
      </c>
      <c r="I15" s="55" t="s">
        <v>62</v>
      </c>
      <c r="J15" s="55" t="s">
        <v>57</v>
      </c>
      <c r="K15" s="56">
        <v>4</v>
      </c>
      <c r="L15" s="55"/>
      <c r="M15" s="55"/>
    </row>
    <row r="16" spans="1:14" ht="18" customHeight="1" x14ac:dyDescent="0.2">
      <c r="A16" s="55" t="s">
        <v>90</v>
      </c>
      <c r="B16" s="55" t="s">
        <v>108</v>
      </c>
      <c r="C16" s="55"/>
      <c r="D16" s="56">
        <v>1</v>
      </c>
      <c r="E16" s="55"/>
      <c r="F16" s="55"/>
      <c r="G16" s="51"/>
      <c r="H16" s="55" t="s">
        <v>77</v>
      </c>
      <c r="I16" s="55" t="s">
        <v>78</v>
      </c>
      <c r="J16" s="55"/>
      <c r="K16" s="56">
        <v>4</v>
      </c>
      <c r="L16" s="55"/>
      <c r="M16" s="55"/>
    </row>
    <row r="17" spans="1:17" ht="18" customHeight="1" x14ac:dyDescent="0.2">
      <c r="A17" s="55" t="s">
        <v>143</v>
      </c>
      <c r="B17" s="55" t="s">
        <v>66</v>
      </c>
      <c r="C17" s="55" t="s">
        <v>67</v>
      </c>
      <c r="D17" s="56">
        <v>3</v>
      </c>
      <c r="E17" s="55"/>
      <c r="F17" s="55"/>
      <c r="G17" s="51"/>
      <c r="H17" s="55" t="s">
        <v>154</v>
      </c>
      <c r="I17" s="55" t="s">
        <v>79</v>
      </c>
      <c r="J17" s="55" t="s">
        <v>143</v>
      </c>
      <c r="K17" s="56">
        <v>3</v>
      </c>
      <c r="L17" s="55"/>
      <c r="M17" s="55"/>
    </row>
    <row r="18" spans="1:17" ht="18" customHeight="1" x14ac:dyDescent="0.2">
      <c r="A18" s="55" t="s">
        <v>144</v>
      </c>
      <c r="B18" s="55" t="s">
        <v>190</v>
      </c>
      <c r="C18" s="55" t="s">
        <v>135</v>
      </c>
      <c r="D18" s="56">
        <v>3</v>
      </c>
      <c r="E18" s="55"/>
      <c r="F18" s="55"/>
      <c r="G18" s="51"/>
      <c r="H18" s="55" t="s">
        <v>71</v>
      </c>
      <c r="I18" s="55" t="s">
        <v>72</v>
      </c>
      <c r="J18" s="55"/>
      <c r="K18" s="56">
        <v>1</v>
      </c>
      <c r="L18" s="55"/>
      <c r="M18" s="55"/>
    </row>
    <row r="19" spans="1:17" ht="18" customHeight="1" x14ac:dyDescent="0.2">
      <c r="A19" s="66"/>
      <c r="B19" s="72"/>
      <c r="C19" s="73"/>
      <c r="D19" s="65">
        <f>SUM(D14:D18)</f>
        <v>15</v>
      </c>
      <c r="E19" s="51"/>
      <c r="F19" s="51"/>
      <c r="G19" s="51"/>
      <c r="H19" s="46"/>
      <c r="I19" s="46"/>
      <c r="J19" s="74"/>
      <c r="K19" s="75"/>
      <c r="L19" s="61"/>
      <c r="M19" s="61"/>
    </row>
    <row r="20" spans="1:17" ht="18" customHeight="1" x14ac:dyDescent="0.2">
      <c r="A20" s="46" t="s">
        <v>26</v>
      </c>
      <c r="B20" s="47"/>
      <c r="C20" s="68"/>
      <c r="D20" s="69"/>
      <c r="E20" s="69"/>
      <c r="F20" s="69"/>
      <c r="G20" s="76"/>
      <c r="H20" s="63"/>
      <c r="I20" s="63"/>
      <c r="J20" s="64"/>
      <c r="K20" s="65">
        <f>SUM(K14:K19)</f>
        <v>15</v>
      </c>
      <c r="L20" s="51"/>
      <c r="M20" s="77"/>
    </row>
    <row r="21" spans="1:17" ht="18" customHeight="1" x14ac:dyDescent="0.2">
      <c r="A21" s="57" t="s">
        <v>111</v>
      </c>
      <c r="B21" s="57" t="s">
        <v>112</v>
      </c>
      <c r="C21" s="57"/>
      <c r="D21" s="58">
        <v>3</v>
      </c>
      <c r="E21" s="57"/>
      <c r="F21" s="57"/>
      <c r="G21" s="51"/>
      <c r="H21" s="46" t="s">
        <v>27</v>
      </c>
      <c r="I21" s="47"/>
      <c r="J21" s="68"/>
      <c r="K21" s="69"/>
      <c r="L21" s="69"/>
      <c r="M21" s="69"/>
    </row>
    <row r="22" spans="1:17" ht="18" customHeight="1" x14ac:dyDescent="0.2">
      <c r="A22" s="122" t="s">
        <v>145</v>
      </c>
      <c r="B22" s="122" t="s">
        <v>199</v>
      </c>
      <c r="C22" s="162" t="s">
        <v>138</v>
      </c>
      <c r="D22" s="123">
        <v>3</v>
      </c>
      <c r="E22" s="122"/>
      <c r="F22" s="122"/>
      <c r="G22" s="51"/>
      <c r="H22" s="57" t="s">
        <v>31</v>
      </c>
      <c r="I22" s="57" t="s">
        <v>75</v>
      </c>
      <c r="J22" s="57" t="s">
        <v>139</v>
      </c>
      <c r="K22" s="58">
        <v>3</v>
      </c>
      <c r="L22" s="57"/>
      <c r="M22" s="57"/>
      <c r="N22" s="7"/>
    </row>
    <row r="23" spans="1:17" ht="18" customHeight="1" x14ac:dyDescent="0.2">
      <c r="A23" s="55" t="s">
        <v>146</v>
      </c>
      <c r="B23" s="55" t="s">
        <v>192</v>
      </c>
      <c r="C23" s="55"/>
      <c r="D23" s="56">
        <v>4</v>
      </c>
      <c r="E23" s="55"/>
      <c r="F23" s="55"/>
      <c r="G23" s="51"/>
      <c r="H23" s="55" t="s">
        <v>153</v>
      </c>
      <c r="I23" s="55" t="s">
        <v>80</v>
      </c>
      <c r="J23" s="55" t="s">
        <v>143</v>
      </c>
      <c r="K23" s="56">
        <v>4</v>
      </c>
      <c r="L23" s="55"/>
      <c r="M23" s="55"/>
      <c r="Q23" s="2"/>
    </row>
    <row r="24" spans="1:17" ht="18" customHeight="1" x14ac:dyDescent="0.2">
      <c r="A24" s="78" t="s">
        <v>130</v>
      </c>
      <c r="B24" s="78" t="s">
        <v>130</v>
      </c>
      <c r="C24" s="78"/>
      <c r="D24" s="56">
        <v>1</v>
      </c>
      <c r="E24" s="55"/>
      <c r="F24" s="55"/>
      <c r="G24" s="51"/>
      <c r="H24" s="78" t="s">
        <v>157</v>
      </c>
      <c r="I24" s="78" t="s">
        <v>195</v>
      </c>
      <c r="J24" s="55" t="s">
        <v>147</v>
      </c>
      <c r="K24" s="56">
        <v>4</v>
      </c>
      <c r="L24" s="55"/>
      <c r="M24" s="55"/>
    </row>
    <row r="25" spans="1:17" ht="18" customHeight="1" x14ac:dyDescent="0.2">
      <c r="A25" s="55" t="s">
        <v>63</v>
      </c>
      <c r="B25" s="55" t="s">
        <v>64</v>
      </c>
      <c r="C25" s="55" t="s">
        <v>61</v>
      </c>
      <c r="D25" s="56">
        <v>3</v>
      </c>
      <c r="E25" s="55"/>
      <c r="F25" s="55"/>
      <c r="G25" s="51"/>
      <c r="H25" s="78" t="s">
        <v>155</v>
      </c>
      <c r="I25" s="78" t="s">
        <v>113</v>
      </c>
      <c r="J25" s="78"/>
      <c r="K25" s="71">
        <v>1</v>
      </c>
      <c r="L25" s="55"/>
      <c r="M25" s="55"/>
    </row>
    <row r="26" spans="1:17" ht="18" customHeight="1" x14ac:dyDescent="0.2">
      <c r="A26" s="79"/>
      <c r="B26" s="79"/>
      <c r="C26" s="80"/>
      <c r="D26" s="61"/>
      <c r="E26" s="61"/>
      <c r="F26" s="61"/>
      <c r="G26" s="81"/>
      <c r="H26" s="55" t="s">
        <v>68</v>
      </c>
      <c r="I26" s="55" t="s">
        <v>69</v>
      </c>
      <c r="J26" s="55" t="s">
        <v>70</v>
      </c>
      <c r="K26" s="56">
        <v>3</v>
      </c>
      <c r="L26" s="55"/>
      <c r="M26" s="55"/>
      <c r="O26" s="1"/>
      <c r="P26" s="2"/>
    </row>
    <row r="27" spans="1:17" ht="18" customHeight="1" x14ac:dyDescent="0.2">
      <c r="A27" s="66"/>
      <c r="B27" s="82"/>
      <c r="C27" s="64"/>
      <c r="D27" s="65">
        <f>SUM(D21:D26)</f>
        <v>14</v>
      </c>
      <c r="E27" s="51"/>
      <c r="F27" s="77"/>
      <c r="G27" s="81"/>
      <c r="H27" s="55" t="s">
        <v>114</v>
      </c>
      <c r="I27" s="55" t="s">
        <v>115</v>
      </c>
      <c r="J27" s="55"/>
      <c r="K27" s="56"/>
      <c r="L27" s="55"/>
      <c r="M27" s="55"/>
    </row>
    <row r="28" spans="1:17" ht="18" customHeight="1" x14ac:dyDescent="0.2">
      <c r="A28" s="46" t="s">
        <v>126</v>
      </c>
      <c r="B28" s="47"/>
      <c r="C28" s="67"/>
      <c r="D28" s="51"/>
      <c r="E28" s="51"/>
      <c r="F28" s="51"/>
      <c r="G28" s="51"/>
      <c r="H28" s="66"/>
      <c r="I28" s="66"/>
      <c r="J28" s="67"/>
      <c r="K28" s="65">
        <f>SUM(K22:K27)</f>
        <v>15</v>
      </c>
      <c r="L28" s="51"/>
      <c r="M28" s="51"/>
    </row>
    <row r="29" spans="1:17" ht="18" customHeight="1" x14ac:dyDescent="0.2">
      <c r="A29" s="55" t="s">
        <v>148</v>
      </c>
      <c r="B29" s="55" t="s">
        <v>97</v>
      </c>
      <c r="C29" s="55"/>
      <c r="D29" s="56">
        <v>2</v>
      </c>
      <c r="E29" s="55"/>
      <c r="F29" s="55"/>
      <c r="G29" s="51"/>
      <c r="H29" s="66"/>
      <c r="I29" s="66"/>
      <c r="J29" s="67"/>
      <c r="K29" s="51"/>
      <c r="L29" s="51"/>
      <c r="M29" s="51"/>
    </row>
    <row r="30" spans="1:17" ht="18" customHeight="1" x14ac:dyDescent="0.2">
      <c r="A30" s="66"/>
      <c r="B30" s="83"/>
      <c r="C30" s="67"/>
      <c r="D30" s="51"/>
      <c r="E30" s="51"/>
      <c r="F30" s="51"/>
      <c r="G30" s="51"/>
      <c r="H30" s="66"/>
      <c r="I30" s="66"/>
      <c r="J30" s="67"/>
      <c r="K30" s="51"/>
      <c r="L30" s="51"/>
      <c r="M30" s="51"/>
    </row>
    <row r="31" spans="1:17" ht="18" customHeight="1" x14ac:dyDescent="0.2">
      <c r="A31" s="46" t="s">
        <v>28</v>
      </c>
      <c r="B31" s="47"/>
      <c r="C31" s="68"/>
      <c r="D31" s="69"/>
      <c r="E31" s="69"/>
      <c r="F31" s="69"/>
      <c r="G31" s="51"/>
      <c r="H31" s="66"/>
      <c r="I31" s="66"/>
      <c r="J31" s="67"/>
      <c r="K31" s="51"/>
      <c r="L31" s="51"/>
      <c r="M31" s="51"/>
    </row>
    <row r="32" spans="1:17" ht="18" customHeight="1" x14ac:dyDescent="0.2">
      <c r="A32" s="55" t="s">
        <v>149</v>
      </c>
      <c r="B32" s="55" t="s">
        <v>81</v>
      </c>
      <c r="C32" s="55" t="s">
        <v>153</v>
      </c>
      <c r="D32" s="56">
        <v>3</v>
      </c>
      <c r="E32" s="55"/>
      <c r="F32" s="55"/>
      <c r="G32" s="51"/>
      <c r="H32" s="46" t="s">
        <v>29</v>
      </c>
      <c r="I32" s="47"/>
      <c r="J32" s="68"/>
      <c r="K32" s="69"/>
      <c r="L32" s="69"/>
      <c r="M32" s="69"/>
    </row>
    <row r="33" spans="1:15" ht="18" customHeight="1" x14ac:dyDescent="0.2">
      <c r="A33" s="55" t="s">
        <v>150</v>
      </c>
      <c r="B33" s="55" t="s">
        <v>141</v>
      </c>
      <c r="C33" s="55" t="s">
        <v>142</v>
      </c>
      <c r="D33" s="56">
        <v>4</v>
      </c>
      <c r="E33" s="55"/>
      <c r="F33" s="55"/>
      <c r="G33" s="51"/>
      <c r="H33" s="55" t="s">
        <v>105</v>
      </c>
      <c r="I33" s="55" t="s">
        <v>106</v>
      </c>
      <c r="J33" s="55" t="s">
        <v>55</v>
      </c>
      <c r="K33" s="56">
        <v>4</v>
      </c>
      <c r="L33" s="55"/>
      <c r="M33" s="55"/>
      <c r="N33" s="7"/>
    </row>
    <row r="34" spans="1:15" ht="18" customHeight="1" x14ac:dyDescent="0.2">
      <c r="A34" s="84" t="s">
        <v>188</v>
      </c>
      <c r="B34" s="84" t="s">
        <v>65</v>
      </c>
      <c r="C34" s="84"/>
      <c r="D34" s="85">
        <v>1</v>
      </c>
      <c r="E34" s="84"/>
      <c r="F34" s="84"/>
      <c r="G34" s="51"/>
      <c r="H34" s="55" t="s">
        <v>156</v>
      </c>
      <c r="I34" s="55" t="s">
        <v>83</v>
      </c>
      <c r="J34" s="55" t="s">
        <v>70</v>
      </c>
      <c r="K34" s="56">
        <v>3</v>
      </c>
      <c r="L34" s="55"/>
      <c r="M34" s="55"/>
    </row>
    <row r="35" spans="1:15" ht="18" customHeight="1" x14ac:dyDescent="0.2">
      <c r="A35" s="86" t="s">
        <v>152</v>
      </c>
      <c r="B35" s="86" t="s">
        <v>136</v>
      </c>
      <c r="C35" s="84" t="s">
        <v>154</v>
      </c>
      <c r="D35" s="85">
        <v>3</v>
      </c>
      <c r="E35" s="84"/>
      <c r="F35" s="84"/>
      <c r="G35" s="51"/>
      <c r="H35" s="79" t="s">
        <v>127</v>
      </c>
      <c r="I35" s="79" t="s">
        <v>129</v>
      </c>
      <c r="J35" s="79" t="s">
        <v>131</v>
      </c>
      <c r="K35" s="128">
        <v>2</v>
      </c>
      <c r="L35" s="79"/>
      <c r="M35" s="79"/>
    </row>
    <row r="36" spans="1:15" ht="18" customHeight="1" x14ac:dyDescent="0.2">
      <c r="A36" s="55" t="s">
        <v>99</v>
      </c>
      <c r="B36" s="55" t="s">
        <v>100</v>
      </c>
      <c r="C36" s="55"/>
      <c r="D36" s="56">
        <v>3</v>
      </c>
      <c r="E36" s="55"/>
      <c r="F36" s="55"/>
      <c r="G36" s="51"/>
      <c r="H36" s="55" t="s">
        <v>93</v>
      </c>
      <c r="I36" s="55" t="s">
        <v>116</v>
      </c>
      <c r="J36" s="55"/>
      <c r="K36" s="56">
        <v>3</v>
      </c>
      <c r="L36" s="55"/>
      <c r="M36" s="55"/>
    </row>
    <row r="37" spans="1:15" ht="18" customHeight="1" x14ac:dyDescent="0.2">
      <c r="C37" s="51"/>
      <c r="D37" s="65">
        <f>SUM(D32:D36)</f>
        <v>14</v>
      </c>
      <c r="E37" s="51"/>
      <c r="F37" s="77"/>
      <c r="G37" s="51"/>
      <c r="H37" s="55"/>
      <c r="I37" s="55"/>
      <c r="J37" s="55"/>
      <c r="K37" s="56"/>
      <c r="L37" s="55"/>
      <c r="M37" s="55"/>
    </row>
    <row r="38" spans="1:15" ht="18" customHeight="1" x14ac:dyDescent="0.2">
      <c r="A38" s="87" t="s">
        <v>22</v>
      </c>
      <c r="B38" s="54"/>
      <c r="C38" s="88"/>
      <c r="D38" s="89"/>
      <c r="E38" s="89"/>
      <c r="F38" s="89"/>
      <c r="G38" s="51"/>
      <c r="H38" s="90"/>
      <c r="I38" s="66"/>
      <c r="J38" s="66"/>
      <c r="K38" s="65">
        <f>SUM(K33:K37)</f>
        <v>12</v>
      </c>
      <c r="L38" s="51"/>
      <c r="M38" s="77"/>
      <c r="N38" s="3"/>
    </row>
    <row r="39" spans="1:15" ht="18" customHeight="1" x14ac:dyDescent="0.2">
      <c r="A39" s="50" t="s">
        <v>23</v>
      </c>
      <c r="B39" s="50"/>
      <c r="C39" s="88"/>
      <c r="D39" s="51"/>
      <c r="E39" s="51"/>
      <c r="F39" s="51"/>
      <c r="G39" s="76"/>
      <c r="H39" s="93" t="s">
        <v>24</v>
      </c>
      <c r="I39" s="94"/>
      <c r="J39" s="95" t="s">
        <v>4</v>
      </c>
      <c r="K39" s="65">
        <f>D12+K12+D19+K20+D27+K28+D37+K38+D29</f>
        <v>120</v>
      </c>
      <c r="L39" s="51"/>
      <c r="M39" s="51"/>
    </row>
    <row r="40" spans="1:15" ht="18" customHeight="1" x14ac:dyDescent="0.2">
      <c r="A40" s="91" t="s">
        <v>25</v>
      </c>
      <c r="B40" s="92"/>
      <c r="C40" s="45"/>
      <c r="D40" s="45"/>
      <c r="E40" s="45"/>
      <c r="F40" s="45"/>
      <c r="G40" s="51"/>
      <c r="H40" s="96" t="s">
        <v>48</v>
      </c>
      <c r="I40" s="97"/>
      <c r="J40" s="51"/>
      <c r="K40" s="51"/>
      <c r="L40" s="67"/>
      <c r="M40" s="66"/>
    </row>
    <row r="41" spans="1:15" ht="18" customHeight="1" x14ac:dyDescent="0.2">
      <c r="A41" s="164" t="s">
        <v>3</v>
      </c>
      <c r="B41" s="165"/>
      <c r="C41" s="165"/>
      <c r="D41" s="165"/>
      <c r="E41" s="165"/>
      <c r="F41" s="165"/>
      <c r="G41" s="165"/>
      <c r="H41" s="165"/>
      <c r="I41" s="165"/>
      <c r="J41" s="165"/>
      <c r="K41" s="165"/>
      <c r="L41" s="165"/>
      <c r="M41" s="165"/>
      <c r="N41" s="3"/>
      <c r="O41" s="3"/>
    </row>
    <row r="42" spans="1:15" ht="18" customHeight="1" x14ac:dyDescent="0.25">
      <c r="A42" s="166" t="s">
        <v>198</v>
      </c>
      <c r="B42" s="167"/>
      <c r="C42" s="167"/>
      <c r="D42" s="167"/>
      <c r="E42" s="167"/>
      <c r="F42" s="167"/>
      <c r="G42" s="167"/>
      <c r="H42" s="167"/>
      <c r="I42" s="167"/>
      <c r="J42" s="167"/>
      <c r="K42" s="167"/>
      <c r="L42" s="167"/>
      <c r="M42" s="167"/>
      <c r="N42" s="3"/>
      <c r="O42" s="3"/>
    </row>
    <row r="43" spans="1:15" ht="18" customHeight="1" x14ac:dyDescent="0.25">
      <c r="A43" s="146" t="s">
        <v>0</v>
      </c>
      <c r="B43" s="147"/>
      <c r="C43" s="163" t="s">
        <v>183</v>
      </c>
      <c r="D43" s="163"/>
      <c r="E43" s="163"/>
      <c r="F43" s="163"/>
      <c r="G43" s="163"/>
      <c r="H43" s="163"/>
      <c r="I43" s="163"/>
      <c r="J43" s="10"/>
      <c r="K43" s="10"/>
      <c r="L43" s="9"/>
      <c r="M43" s="9"/>
      <c r="N43" s="3"/>
      <c r="O43" s="3"/>
    </row>
    <row r="44" spans="1:15" ht="18" customHeight="1" x14ac:dyDescent="0.25">
      <c r="A44" s="148" t="s">
        <v>49</v>
      </c>
      <c r="B44" s="149"/>
      <c r="C44" s="150"/>
      <c r="D44" s="150"/>
      <c r="E44" s="151"/>
      <c r="F44" s="152"/>
      <c r="G44" s="153"/>
      <c r="H44" s="153"/>
      <c r="I44" s="153"/>
      <c r="J44" s="10"/>
      <c r="K44" s="10"/>
      <c r="L44" s="9"/>
      <c r="M44" s="9"/>
      <c r="N44" s="3"/>
      <c r="O44" s="3"/>
    </row>
    <row r="45" spans="1:15" ht="18" customHeight="1" x14ac:dyDescent="0.25">
      <c r="A45" s="101" t="s">
        <v>35</v>
      </c>
      <c r="B45" s="101"/>
      <c r="C45"/>
      <c r="D45" s="99"/>
      <c r="E45" s="99"/>
      <c r="F45" s="100"/>
      <c r="G45" s="75"/>
      <c r="H45" s="75"/>
      <c r="I45" s="75"/>
      <c r="J45" s="75"/>
      <c r="K45" s="75"/>
      <c r="L45" s="75"/>
      <c r="M45" s="75"/>
    </row>
    <row r="46" spans="1:15" s="8" customFormat="1" ht="18" customHeight="1" x14ac:dyDescent="0.25">
      <c r="A46" s="101" t="s">
        <v>5</v>
      </c>
      <c r="B46" s="101" t="s">
        <v>36</v>
      </c>
      <c r="C46" s="101"/>
      <c r="D46" s="109">
        <f>SUM(D47:D48)</f>
        <v>6</v>
      </c>
      <c r="E46" s="102" t="s">
        <v>20</v>
      </c>
      <c r="F46" s="103" t="s">
        <v>53</v>
      </c>
      <c r="G46" s="75"/>
      <c r="H46" s="101" t="s">
        <v>84</v>
      </c>
      <c r="I46" s="101"/>
      <c r="J46" s="101"/>
      <c r="K46" s="99">
        <f>SUM(K47)</f>
        <v>2</v>
      </c>
      <c r="L46" s="99"/>
      <c r="M46" s="100"/>
    </row>
    <row r="47" spans="1:15" s="11" customFormat="1" ht="18" customHeight="1" x14ac:dyDescent="0.2">
      <c r="A47" s="57" t="str">
        <f t="shared" ref="A47:D47" si="0">H6</f>
        <v>ENGL 101</v>
      </c>
      <c r="B47" s="57" t="str">
        <f t="shared" si="0"/>
        <v>Composition I</v>
      </c>
      <c r="C47" s="104" t="str">
        <f t="shared" si="0"/>
        <v>SGR #1</v>
      </c>
      <c r="D47" s="58">
        <f t="shared" si="0"/>
        <v>3</v>
      </c>
      <c r="E47" s="58"/>
      <c r="F47" s="58"/>
      <c r="G47" s="100"/>
      <c r="H47" s="79" t="s">
        <v>127</v>
      </c>
      <c r="I47" s="79" t="s">
        <v>128</v>
      </c>
      <c r="J47" s="127"/>
      <c r="K47" s="128">
        <v>2</v>
      </c>
      <c r="L47" s="128"/>
      <c r="M47" s="128"/>
      <c r="N47" s="9"/>
      <c r="O47" s="10"/>
    </row>
    <row r="48" spans="1:15" s="11" customFormat="1" ht="18" customHeight="1" x14ac:dyDescent="0.2">
      <c r="A48" s="57" t="s">
        <v>34</v>
      </c>
      <c r="B48" s="57" t="s">
        <v>109</v>
      </c>
      <c r="C48" s="57" t="s">
        <v>122</v>
      </c>
      <c r="D48" s="58">
        <v>3</v>
      </c>
      <c r="E48" s="57"/>
      <c r="F48" s="57"/>
      <c r="G48" s="100"/>
      <c r="N48" s="9"/>
      <c r="O48" s="10"/>
    </row>
    <row r="49" spans="1:15" s="11" customFormat="1" ht="18" customHeight="1" x14ac:dyDescent="0.2">
      <c r="A49" s="107"/>
      <c r="B49" s="107"/>
      <c r="C49" s="105"/>
      <c r="D49" s="100"/>
      <c r="E49" s="100"/>
      <c r="F49" s="100"/>
      <c r="G49" s="100"/>
      <c r="H49" s="98" t="s">
        <v>184</v>
      </c>
      <c r="I49" s="98"/>
      <c r="J49" s="105"/>
      <c r="K49" s="99">
        <f>SUM(K50:K78)</f>
        <v>80</v>
      </c>
      <c r="L49" s="103" t="s">
        <v>20</v>
      </c>
      <c r="M49" s="103" t="s">
        <v>53</v>
      </c>
      <c r="N49" s="9"/>
      <c r="O49" s="10"/>
    </row>
    <row r="50" spans="1:15" s="11" customFormat="1" ht="18" customHeight="1" x14ac:dyDescent="0.2">
      <c r="A50" s="101" t="s">
        <v>8</v>
      </c>
      <c r="B50" s="101" t="s">
        <v>37</v>
      </c>
      <c r="C50" s="108"/>
      <c r="D50" s="109">
        <f>D51</f>
        <v>3</v>
      </c>
      <c r="E50" s="110"/>
      <c r="F50" s="100"/>
      <c r="G50" s="100"/>
      <c r="H50" s="111" t="s">
        <v>99</v>
      </c>
      <c r="I50" s="111" t="s">
        <v>100</v>
      </c>
      <c r="J50" s="113"/>
      <c r="K50" s="112">
        <v>3</v>
      </c>
      <c r="L50" s="112"/>
      <c r="M50" s="112"/>
      <c r="N50" s="9"/>
      <c r="O50" s="10"/>
    </row>
    <row r="51" spans="1:15" s="11" customFormat="1" ht="18" customHeight="1" x14ac:dyDescent="0.2">
      <c r="A51" s="57" t="s">
        <v>30</v>
      </c>
      <c r="B51" s="57" t="s">
        <v>120</v>
      </c>
      <c r="C51" s="104" t="s">
        <v>134</v>
      </c>
      <c r="D51" s="58">
        <f t="shared" ref="D51" si="1">D18</f>
        <v>3</v>
      </c>
      <c r="E51" s="58"/>
      <c r="F51" s="58"/>
      <c r="G51" s="100"/>
      <c r="H51" s="111" t="s">
        <v>93</v>
      </c>
      <c r="I51" s="111" t="s">
        <v>94</v>
      </c>
      <c r="J51" s="113"/>
      <c r="K51" s="112">
        <v>3</v>
      </c>
      <c r="L51" s="112"/>
      <c r="M51" s="112"/>
      <c r="N51" s="9"/>
      <c r="O51" s="10"/>
    </row>
    <row r="52" spans="1:15" s="11" customFormat="1" ht="18" customHeight="1" x14ac:dyDescent="0.2">
      <c r="A52" s="107"/>
      <c r="B52" s="107"/>
      <c r="C52" s="105"/>
      <c r="D52" s="100"/>
      <c r="E52" s="100"/>
      <c r="F52" s="100"/>
      <c r="G52" s="100"/>
      <c r="H52" s="55" t="s">
        <v>60</v>
      </c>
      <c r="I52" s="55" t="s">
        <v>87</v>
      </c>
      <c r="J52" s="55"/>
      <c r="K52" s="56">
        <v>4</v>
      </c>
      <c r="L52" s="56"/>
      <c r="M52" s="56"/>
      <c r="N52" s="9"/>
      <c r="O52" s="10"/>
    </row>
    <row r="53" spans="1:15" s="11" customFormat="1" ht="18" customHeight="1" x14ac:dyDescent="0.25">
      <c r="A53" s="101" t="s">
        <v>9</v>
      </c>
      <c r="B53" s="101" t="s">
        <v>38</v>
      </c>
      <c r="C53"/>
      <c r="D53" s="109">
        <f>SUM(D54:D55)</f>
        <v>6</v>
      </c>
      <c r="E53" s="110"/>
      <c r="F53" s="100"/>
      <c r="G53" s="114"/>
      <c r="H53" s="55" t="s">
        <v>73</v>
      </c>
      <c r="I53" s="55" t="s">
        <v>85</v>
      </c>
      <c r="J53" s="106"/>
      <c r="K53" s="56">
        <v>4</v>
      </c>
      <c r="L53" s="56"/>
      <c r="M53" s="56"/>
      <c r="N53" s="9"/>
      <c r="O53" s="10"/>
    </row>
    <row r="54" spans="1:15" s="11" customFormat="1" ht="18" customHeight="1" x14ac:dyDescent="0.2">
      <c r="A54" s="57" t="s">
        <v>185</v>
      </c>
      <c r="B54" s="57" t="s">
        <v>107</v>
      </c>
      <c r="C54" s="104" t="s">
        <v>111</v>
      </c>
      <c r="D54" s="58">
        <v>3</v>
      </c>
      <c r="E54" s="58"/>
      <c r="F54" s="58"/>
      <c r="G54" s="100"/>
      <c r="H54" s="55" t="s">
        <v>77</v>
      </c>
      <c r="I54" s="55" t="s">
        <v>78</v>
      </c>
      <c r="J54" s="106" t="s">
        <v>67</v>
      </c>
      <c r="K54" s="56">
        <v>4</v>
      </c>
      <c r="L54" s="56"/>
      <c r="M54" s="56"/>
      <c r="N54" s="9"/>
      <c r="O54" s="10"/>
    </row>
    <row r="55" spans="1:15" s="11" customFormat="1" ht="18" customHeight="1" x14ac:dyDescent="0.2">
      <c r="A55" s="57" t="s">
        <v>111</v>
      </c>
      <c r="B55" s="57" t="s">
        <v>112</v>
      </c>
      <c r="C55" s="104" t="s">
        <v>111</v>
      </c>
      <c r="D55" s="58">
        <v>3</v>
      </c>
      <c r="E55" s="58"/>
      <c r="F55" s="58"/>
      <c r="G55" s="100"/>
      <c r="H55" s="55" t="s">
        <v>57</v>
      </c>
      <c r="I55" s="55" t="s">
        <v>58</v>
      </c>
      <c r="J55" s="106" t="s">
        <v>56</v>
      </c>
      <c r="K55" s="56">
        <v>4</v>
      </c>
      <c r="L55" s="56"/>
      <c r="M55" s="56"/>
      <c r="N55" s="9"/>
      <c r="O55" s="10"/>
    </row>
    <row r="56" spans="1:15" s="11" customFormat="1" ht="18" customHeight="1" x14ac:dyDescent="0.2">
      <c r="A56" s="107"/>
      <c r="B56" s="107"/>
      <c r="C56" s="105"/>
      <c r="D56" s="100"/>
      <c r="E56" s="100"/>
      <c r="F56" s="100"/>
      <c r="G56" s="100"/>
      <c r="H56" s="55" t="s">
        <v>61</v>
      </c>
      <c r="I56" s="55" t="s">
        <v>62</v>
      </c>
      <c r="J56" s="106" t="s">
        <v>57</v>
      </c>
      <c r="K56" s="56">
        <v>4</v>
      </c>
      <c r="L56" s="56"/>
      <c r="M56" s="56"/>
      <c r="N56" s="9"/>
      <c r="O56" s="10"/>
    </row>
    <row r="57" spans="1:15" s="11" customFormat="1" ht="18" customHeight="1" x14ac:dyDescent="0.25">
      <c r="A57" s="101" t="s">
        <v>10</v>
      </c>
      <c r="B57" s="101" t="s">
        <v>39</v>
      </c>
      <c r="C57"/>
      <c r="D57" s="109">
        <f>SUM(D58:D59)</f>
        <v>6</v>
      </c>
      <c r="E57" s="110"/>
      <c r="F57" s="100"/>
      <c r="G57" s="100"/>
      <c r="H57" s="55" t="s">
        <v>63</v>
      </c>
      <c r="I57" s="55" t="s">
        <v>88</v>
      </c>
      <c r="J57" s="106" t="s">
        <v>61</v>
      </c>
      <c r="K57" s="56">
        <v>3</v>
      </c>
      <c r="L57" s="56"/>
      <c r="M57" s="56"/>
      <c r="N57" s="9"/>
      <c r="O57" s="10"/>
    </row>
    <row r="58" spans="1:15" s="11" customFormat="1" ht="18" customHeight="1" x14ac:dyDescent="0.2">
      <c r="A58" s="57" t="str">
        <f t="shared" ref="A58:D58" si="2">H9</f>
        <v>SGR #4</v>
      </c>
      <c r="B58" s="57" t="str">
        <f t="shared" si="2"/>
        <v>Humanities &amp; Arts/Diversity</v>
      </c>
      <c r="C58" s="104" t="str">
        <f t="shared" si="2"/>
        <v>SGR #4</v>
      </c>
      <c r="D58" s="58">
        <f t="shared" si="2"/>
        <v>3</v>
      </c>
      <c r="E58" s="58"/>
      <c r="F58" s="58"/>
      <c r="G58" s="100"/>
      <c r="H58" s="55" t="s">
        <v>90</v>
      </c>
      <c r="I58" s="55" t="s">
        <v>91</v>
      </c>
      <c r="J58" s="106"/>
      <c r="K58" s="56">
        <v>1</v>
      </c>
      <c r="L58" s="56"/>
      <c r="M58" s="56"/>
      <c r="N58" s="9"/>
      <c r="O58" s="10"/>
    </row>
    <row r="59" spans="1:15" s="11" customFormat="1" ht="18" customHeight="1" x14ac:dyDescent="0.2">
      <c r="A59" s="57" t="s">
        <v>31</v>
      </c>
      <c r="B59" s="57" t="s">
        <v>75</v>
      </c>
      <c r="C59" s="104"/>
      <c r="D59" s="58">
        <v>3</v>
      </c>
      <c r="E59" s="58"/>
      <c r="F59" s="58"/>
      <c r="G59" s="100"/>
      <c r="H59" s="111" t="s">
        <v>188</v>
      </c>
      <c r="I59" s="111" t="s">
        <v>65</v>
      </c>
      <c r="J59" s="113" t="s">
        <v>96</v>
      </c>
      <c r="K59" s="112">
        <v>1</v>
      </c>
      <c r="L59" s="112"/>
      <c r="M59" s="112"/>
      <c r="N59" s="9"/>
      <c r="O59" s="10"/>
    </row>
    <row r="60" spans="1:15" s="11" customFormat="1" ht="18" customHeight="1" x14ac:dyDescent="0.2">
      <c r="A60" s="107"/>
      <c r="B60" s="107"/>
      <c r="C60" s="105"/>
      <c r="D60" s="100"/>
      <c r="E60" s="100"/>
      <c r="F60" s="100"/>
      <c r="G60" s="100"/>
      <c r="H60" s="55" t="s">
        <v>105</v>
      </c>
      <c r="I60" s="55" t="s">
        <v>106</v>
      </c>
      <c r="J60" s="106" t="s">
        <v>55</v>
      </c>
      <c r="K60" s="56">
        <v>4</v>
      </c>
      <c r="L60" s="56"/>
      <c r="M60" s="56"/>
      <c r="N60" s="9"/>
      <c r="O60" s="10"/>
    </row>
    <row r="61" spans="1:15" s="11" customFormat="1" ht="18" customHeight="1" x14ac:dyDescent="0.2">
      <c r="A61" s="101" t="s">
        <v>11</v>
      </c>
      <c r="B61" s="101" t="s">
        <v>40</v>
      </c>
      <c r="C61" s="108"/>
      <c r="D61" s="109">
        <f>D62</f>
        <v>3</v>
      </c>
      <c r="E61" s="110"/>
      <c r="F61" s="100"/>
      <c r="G61" s="100"/>
      <c r="H61" s="55" t="s">
        <v>71</v>
      </c>
      <c r="I61" s="55" t="s">
        <v>72</v>
      </c>
      <c r="J61" s="106"/>
      <c r="K61" s="56">
        <v>1</v>
      </c>
      <c r="L61" s="56"/>
      <c r="M61" s="56"/>
      <c r="N61" s="9"/>
      <c r="O61" s="10"/>
    </row>
    <row r="62" spans="1:15" s="11" customFormat="1" ht="18" customHeight="1" x14ac:dyDescent="0.2">
      <c r="A62" s="57" t="s">
        <v>70</v>
      </c>
      <c r="B62" s="57" t="s">
        <v>125</v>
      </c>
      <c r="C62" s="104" t="s">
        <v>33</v>
      </c>
      <c r="D62" s="58">
        <v>3</v>
      </c>
      <c r="E62" s="58"/>
      <c r="F62" s="58"/>
      <c r="G62" s="100"/>
      <c r="H62" s="55" t="s">
        <v>142</v>
      </c>
      <c r="I62" s="55" t="s">
        <v>89</v>
      </c>
      <c r="J62" s="106"/>
      <c r="K62" s="56">
        <v>4</v>
      </c>
      <c r="L62" s="56"/>
      <c r="M62" s="56"/>
      <c r="N62" s="9"/>
      <c r="O62" s="10"/>
    </row>
    <row r="63" spans="1:15" s="11" customFormat="1" ht="18" customHeight="1" x14ac:dyDescent="0.2">
      <c r="A63" s="107"/>
      <c r="B63" s="107"/>
      <c r="C63" s="105"/>
      <c r="D63" s="100"/>
      <c r="E63" s="100"/>
      <c r="F63" s="100"/>
      <c r="G63" s="100"/>
      <c r="H63" s="111" t="s">
        <v>143</v>
      </c>
      <c r="I63" s="111" t="s">
        <v>66</v>
      </c>
      <c r="J63" s="106" t="s">
        <v>86</v>
      </c>
      <c r="K63" s="112">
        <v>3</v>
      </c>
      <c r="L63" s="112"/>
      <c r="M63" s="112"/>
      <c r="N63" s="9"/>
      <c r="O63" s="10"/>
    </row>
    <row r="64" spans="1:15" s="11" customFormat="1" ht="18" customHeight="1" x14ac:dyDescent="0.2">
      <c r="A64" s="101" t="s">
        <v>12</v>
      </c>
      <c r="B64" s="101" t="s">
        <v>41</v>
      </c>
      <c r="C64" s="108"/>
      <c r="D64" s="109">
        <f>SUM(D65:D68)</f>
        <v>8</v>
      </c>
      <c r="E64" s="110"/>
      <c r="F64" s="100"/>
      <c r="G64" s="100"/>
      <c r="H64" s="111" t="s">
        <v>146</v>
      </c>
      <c r="I64" s="111" t="s">
        <v>192</v>
      </c>
      <c r="J64" s="113" t="s">
        <v>143</v>
      </c>
      <c r="K64" s="112">
        <v>4</v>
      </c>
      <c r="L64" s="112"/>
      <c r="M64" s="112"/>
      <c r="N64" s="9"/>
      <c r="O64" s="10"/>
    </row>
    <row r="65" spans="1:21" s="11" customFormat="1" ht="18" customHeight="1" x14ac:dyDescent="0.2">
      <c r="A65" s="57" t="str">
        <f>A9</f>
        <v>CHEM 112/112L</v>
      </c>
      <c r="B65" s="57" t="s">
        <v>186</v>
      </c>
      <c r="C65" s="104"/>
      <c r="D65" s="58">
        <v>4</v>
      </c>
      <c r="E65" s="58"/>
      <c r="F65" s="58"/>
      <c r="G65" s="100"/>
      <c r="H65" s="111" t="s">
        <v>154</v>
      </c>
      <c r="I65" s="111" t="s">
        <v>79</v>
      </c>
      <c r="J65" s="113" t="s">
        <v>143</v>
      </c>
      <c r="K65" s="112">
        <v>3</v>
      </c>
      <c r="L65" s="112"/>
      <c r="M65" s="112"/>
      <c r="N65" s="9"/>
      <c r="O65" s="10"/>
    </row>
    <row r="66" spans="1:21" s="11" customFormat="1" ht="18" customHeight="1" x14ac:dyDescent="0.2">
      <c r="A66" s="57" t="s">
        <v>56</v>
      </c>
      <c r="B66" s="57" t="s">
        <v>187</v>
      </c>
      <c r="C66" s="104"/>
      <c r="D66" s="58">
        <f>K7</f>
        <v>4</v>
      </c>
      <c r="E66" s="58"/>
      <c r="F66" s="58"/>
      <c r="G66" s="100"/>
      <c r="H66" s="55" t="s">
        <v>150</v>
      </c>
      <c r="I66" s="55" t="s">
        <v>141</v>
      </c>
      <c r="J66" s="106" t="s">
        <v>159</v>
      </c>
      <c r="K66" s="56">
        <v>4</v>
      </c>
      <c r="L66" s="56"/>
      <c r="M66" s="56"/>
      <c r="N66" s="9"/>
      <c r="O66" s="10"/>
    </row>
    <row r="67" spans="1:21" s="11" customFormat="1" ht="18" customHeight="1" x14ac:dyDescent="0.2">
      <c r="A67" s="115"/>
      <c r="B67" s="115"/>
      <c r="C67" s="116"/>
      <c r="D67" s="117"/>
      <c r="E67" s="117"/>
      <c r="F67" s="117"/>
      <c r="G67" s="100"/>
      <c r="H67" s="55" t="s">
        <v>144</v>
      </c>
      <c r="I67" s="160" t="s">
        <v>189</v>
      </c>
      <c r="J67" s="161" t="s">
        <v>160</v>
      </c>
      <c r="K67" s="56">
        <v>3</v>
      </c>
      <c r="L67" s="56"/>
      <c r="M67" s="56"/>
      <c r="N67" s="9"/>
      <c r="O67" s="10"/>
    </row>
    <row r="68" spans="1:21" s="11" customFormat="1" ht="18" customHeight="1" x14ac:dyDescent="0.2">
      <c r="A68" s="115"/>
      <c r="B68" s="115"/>
      <c r="C68" s="116"/>
      <c r="D68" s="117"/>
      <c r="E68" s="117"/>
      <c r="F68" s="117"/>
      <c r="G68" s="100"/>
      <c r="H68" s="55" t="s">
        <v>157</v>
      </c>
      <c r="I68" s="111" t="s">
        <v>92</v>
      </c>
      <c r="J68" s="113" t="s">
        <v>161</v>
      </c>
      <c r="K68" s="56">
        <v>4</v>
      </c>
      <c r="L68" s="56"/>
      <c r="M68" s="56"/>
      <c r="N68" s="9"/>
      <c r="O68" s="10"/>
    </row>
    <row r="69" spans="1:21" s="11" customFormat="1" ht="18" customHeight="1" x14ac:dyDescent="0.2">
      <c r="A69" s="98"/>
      <c r="B69" s="101"/>
      <c r="C69" s="108"/>
      <c r="D69" s="99"/>
      <c r="E69" s="99"/>
      <c r="F69" s="100"/>
      <c r="G69" s="100"/>
      <c r="H69" s="55" t="s">
        <v>153</v>
      </c>
      <c r="I69" s="55" t="s">
        <v>80</v>
      </c>
      <c r="J69" s="106" t="s">
        <v>162</v>
      </c>
      <c r="K69" s="56">
        <v>4</v>
      </c>
      <c r="L69" s="56"/>
      <c r="M69" s="56"/>
      <c r="N69" s="9"/>
      <c r="O69" s="10"/>
      <c r="S69" s="13"/>
      <c r="T69" s="13"/>
      <c r="U69" s="12"/>
    </row>
    <row r="70" spans="1:21" s="11" customFormat="1" ht="18" customHeight="1" x14ac:dyDescent="0.2">
      <c r="A70" s="107"/>
      <c r="B70" s="107"/>
      <c r="C70" s="108"/>
      <c r="D70" s="103"/>
      <c r="E70" s="103"/>
      <c r="F70" s="103"/>
      <c r="G70" s="100"/>
      <c r="H70" s="55" t="s">
        <v>158</v>
      </c>
      <c r="I70" s="55" t="s">
        <v>81</v>
      </c>
      <c r="J70" s="106" t="s">
        <v>163</v>
      </c>
      <c r="K70" s="56">
        <v>3</v>
      </c>
      <c r="L70" s="56"/>
      <c r="M70" s="56"/>
      <c r="N70" s="9"/>
      <c r="O70" s="10"/>
    </row>
    <row r="71" spans="1:21" s="11" customFormat="1" ht="18" customHeight="1" x14ac:dyDescent="0.2">
      <c r="A71" s="101" t="s">
        <v>42</v>
      </c>
      <c r="B71" s="101"/>
      <c r="C71" s="98"/>
      <c r="D71" s="99"/>
      <c r="E71" s="99"/>
      <c r="F71" s="100"/>
      <c r="G71" s="100"/>
      <c r="H71" s="55" t="s">
        <v>152</v>
      </c>
      <c r="I71" s="55" t="s">
        <v>82</v>
      </c>
      <c r="J71" s="106" t="s">
        <v>164</v>
      </c>
      <c r="K71" s="56">
        <v>3</v>
      </c>
      <c r="L71" s="56"/>
      <c r="M71" s="56"/>
      <c r="N71" s="9"/>
      <c r="O71" s="10"/>
    </row>
    <row r="72" spans="1:21" s="11" customFormat="1" ht="18" customHeight="1" x14ac:dyDescent="0.2">
      <c r="A72" s="107"/>
      <c r="B72" s="107"/>
      <c r="C72" s="108"/>
      <c r="D72" s="103"/>
      <c r="E72" s="103"/>
      <c r="F72" s="103"/>
      <c r="G72" s="100"/>
      <c r="H72" s="55" t="s">
        <v>156</v>
      </c>
      <c r="I72" s="55" t="s">
        <v>83</v>
      </c>
      <c r="J72" s="106" t="s">
        <v>158</v>
      </c>
      <c r="K72" s="56">
        <v>3</v>
      </c>
      <c r="L72" s="56"/>
      <c r="M72" s="56"/>
      <c r="N72" s="9"/>
      <c r="O72" s="10"/>
    </row>
    <row r="73" spans="1:21" s="11" customFormat="1" ht="18" customHeight="1" x14ac:dyDescent="0.2">
      <c r="A73" s="101" t="s">
        <v>6</v>
      </c>
      <c r="B73" s="101" t="s">
        <v>119</v>
      </c>
      <c r="C73" s="118"/>
      <c r="D73" s="119">
        <f>D74</f>
        <v>2</v>
      </c>
      <c r="E73" s="120"/>
      <c r="F73" s="121"/>
      <c r="G73" s="100"/>
      <c r="H73" s="111" t="s">
        <v>155</v>
      </c>
      <c r="I73" s="111" t="s">
        <v>95</v>
      </c>
      <c r="J73" s="113"/>
      <c r="K73" s="112">
        <v>1</v>
      </c>
      <c r="L73" s="112"/>
      <c r="M73" s="112"/>
      <c r="N73" s="9"/>
      <c r="O73" s="10"/>
    </row>
    <row r="74" spans="1:21" s="11" customFormat="1" ht="18" customHeight="1" x14ac:dyDescent="0.2">
      <c r="A74" s="122" t="s">
        <v>54</v>
      </c>
      <c r="B74" s="122" t="s">
        <v>119</v>
      </c>
      <c r="C74" s="122" t="s">
        <v>118</v>
      </c>
      <c r="D74" s="123">
        <v>2</v>
      </c>
      <c r="E74" s="122"/>
      <c r="F74" s="122"/>
      <c r="G74" s="100"/>
      <c r="H74" s="111" t="s">
        <v>148</v>
      </c>
      <c r="I74" s="111" t="s">
        <v>97</v>
      </c>
      <c r="J74" s="113" t="s">
        <v>98</v>
      </c>
      <c r="K74" s="112">
        <v>2</v>
      </c>
      <c r="L74" s="112"/>
      <c r="M74" s="112"/>
      <c r="N74" s="9"/>
      <c r="O74" s="10"/>
    </row>
    <row r="75" spans="1:21" s="11" customFormat="1" ht="18" customHeight="1" x14ac:dyDescent="0.2">
      <c r="A75" s="124"/>
      <c r="B75" s="124"/>
      <c r="C75" s="125"/>
      <c r="D75" s="121"/>
      <c r="E75" s="121"/>
      <c r="F75" s="121"/>
      <c r="G75" s="100"/>
      <c r="H75" s="111" t="s">
        <v>101</v>
      </c>
      <c r="I75" s="111" t="s">
        <v>69</v>
      </c>
      <c r="J75" s="113"/>
      <c r="K75" s="112">
        <v>3</v>
      </c>
      <c r="L75" s="112"/>
      <c r="M75" s="112"/>
      <c r="N75" s="9"/>
      <c r="O75" s="10"/>
    </row>
    <row r="76" spans="1:21" s="11" customFormat="1" ht="18" customHeight="1" x14ac:dyDescent="0.2">
      <c r="A76" s="101" t="s">
        <v>7</v>
      </c>
      <c r="B76" s="101" t="s">
        <v>13</v>
      </c>
      <c r="C76" s="126"/>
      <c r="D76" s="119">
        <f>D77</f>
        <v>3</v>
      </c>
      <c r="E76" s="120"/>
      <c r="F76" s="121"/>
      <c r="G76" s="100"/>
      <c r="H76" s="55" t="s">
        <v>102</v>
      </c>
      <c r="I76" s="55"/>
      <c r="J76" s="106"/>
      <c r="K76" s="56"/>
      <c r="L76" s="56"/>
      <c r="M76" s="56"/>
      <c r="N76" s="9"/>
      <c r="O76" s="10"/>
    </row>
    <row r="77" spans="1:21" s="11" customFormat="1" ht="18" customHeight="1" x14ac:dyDescent="0.2">
      <c r="A77" s="122" t="s">
        <v>145</v>
      </c>
      <c r="B77" s="122" t="s">
        <v>199</v>
      </c>
      <c r="C77" s="122" t="s">
        <v>133</v>
      </c>
      <c r="D77" s="123">
        <v>3</v>
      </c>
      <c r="E77" s="123"/>
      <c r="F77" s="123"/>
      <c r="G77" s="100"/>
      <c r="H77" s="55" t="s">
        <v>103</v>
      </c>
      <c r="I77" s="55" t="s">
        <v>104</v>
      </c>
      <c r="J77" s="106"/>
      <c r="K77" s="56"/>
      <c r="L77" s="56"/>
      <c r="M77" s="56"/>
      <c r="N77" s="9"/>
      <c r="O77" s="10"/>
    </row>
    <row r="78" spans="1:21" s="11" customFormat="1" ht="18" customHeight="1" x14ac:dyDescent="0.2">
      <c r="A78" s="101"/>
      <c r="B78" s="101"/>
      <c r="C78" s="125"/>
      <c r="D78" s="121"/>
      <c r="E78" s="121"/>
      <c r="F78" s="121"/>
      <c r="G78" s="100"/>
      <c r="H78" s="55"/>
      <c r="I78" s="55"/>
      <c r="J78" s="106"/>
      <c r="K78" s="56"/>
      <c r="L78" s="56"/>
      <c r="M78" s="56"/>
      <c r="N78" s="9"/>
      <c r="O78" s="10"/>
    </row>
    <row r="79" spans="1:21" s="11" customFormat="1" ht="18" customHeight="1" x14ac:dyDescent="0.2">
      <c r="A79" s="101" t="s">
        <v>14</v>
      </c>
      <c r="B79" s="101"/>
      <c r="C79" s="126"/>
      <c r="D79" s="119"/>
      <c r="E79" s="120"/>
      <c r="F79" s="121"/>
      <c r="G79" s="100"/>
      <c r="H79" s="79"/>
      <c r="I79" s="79"/>
      <c r="J79" s="127"/>
      <c r="K79" s="128"/>
      <c r="L79" s="128"/>
      <c r="M79" s="128"/>
      <c r="N79" s="9"/>
      <c r="O79" s="10"/>
    </row>
    <row r="80" spans="1:21" s="11" customFormat="1" ht="18" customHeight="1" x14ac:dyDescent="0.2">
      <c r="A80" s="154" t="s">
        <v>145</v>
      </c>
      <c r="B80" s="154" t="s">
        <v>199</v>
      </c>
      <c r="C80" s="154"/>
      <c r="D80" s="155"/>
      <c r="E80" s="155"/>
      <c r="F80" s="155"/>
      <c r="G80" s="100"/>
      <c r="H80" s="79"/>
      <c r="I80" s="79"/>
      <c r="J80" s="127"/>
      <c r="K80" s="128"/>
      <c r="L80" s="128"/>
      <c r="M80" s="128"/>
      <c r="N80" s="9"/>
      <c r="O80" s="10"/>
    </row>
    <row r="81" spans="1:15" ht="18" customHeight="1" x14ac:dyDescent="0.2">
      <c r="A81" s="124"/>
      <c r="B81" s="124"/>
      <c r="C81" s="125"/>
      <c r="D81" s="121"/>
      <c r="E81" s="121"/>
      <c r="F81" s="121"/>
      <c r="G81" s="51"/>
      <c r="H81" s="79"/>
      <c r="I81" s="79"/>
      <c r="J81" s="127"/>
      <c r="K81" s="128"/>
      <c r="L81" s="128"/>
      <c r="M81" s="128"/>
    </row>
    <row r="82" spans="1:15" ht="18" customHeight="1" x14ac:dyDescent="0.2">
      <c r="A82" s="101" t="s">
        <v>15</v>
      </c>
      <c r="B82" s="101"/>
      <c r="C82" s="126"/>
      <c r="D82" s="119"/>
      <c r="E82" s="120"/>
      <c r="F82" s="121"/>
      <c r="G82" s="51"/>
      <c r="H82" s="129" t="s">
        <v>46</v>
      </c>
      <c r="I82" s="129"/>
      <c r="J82" s="130"/>
      <c r="K82" s="131">
        <f>SUM(K83)</f>
        <v>1</v>
      </c>
      <c r="L82" s="132"/>
      <c r="M82" s="133"/>
    </row>
    <row r="83" spans="1:15" ht="18" customHeight="1" x14ac:dyDescent="0.2">
      <c r="A83" s="134" t="s">
        <v>188</v>
      </c>
      <c r="B83" s="134" t="s">
        <v>65</v>
      </c>
      <c r="C83" s="135"/>
      <c r="D83" s="136"/>
      <c r="E83" s="136"/>
      <c r="F83" s="136"/>
      <c r="G83" s="51"/>
      <c r="H83" s="137"/>
      <c r="I83" s="137" t="s">
        <v>130</v>
      </c>
      <c r="J83" s="138"/>
      <c r="K83" s="156">
        <v>1</v>
      </c>
      <c r="L83" s="133">
        <f>E25</f>
        <v>0</v>
      </c>
      <c r="M83" s="133">
        <f>F25</f>
        <v>0</v>
      </c>
    </row>
    <row r="84" spans="1:15" ht="18" customHeight="1" x14ac:dyDescent="0.2">
      <c r="A84" s="66"/>
      <c r="B84" s="66"/>
      <c r="C84" s="66"/>
      <c r="D84" s="51"/>
      <c r="E84" s="51"/>
      <c r="F84" s="51"/>
      <c r="G84" s="51"/>
      <c r="H84" s="137"/>
      <c r="I84" s="137"/>
      <c r="J84" s="157" t="s">
        <v>47</v>
      </c>
      <c r="K84" s="65">
        <f>SUM(D46,D50,D53,D57,D61,D64,D73,D76,K46,K49,K82)</f>
        <v>120</v>
      </c>
      <c r="L84" s="51"/>
      <c r="M84" s="51"/>
    </row>
    <row r="85" spans="1:15" ht="18" customHeight="1" x14ac:dyDescent="0.2">
      <c r="A85" s="164" t="s">
        <v>3</v>
      </c>
      <c r="B85" s="165"/>
      <c r="C85" s="165"/>
      <c r="D85" s="165"/>
      <c r="E85" s="165"/>
      <c r="F85" s="165"/>
      <c r="G85" s="165"/>
      <c r="H85" s="165"/>
      <c r="I85" s="165"/>
      <c r="J85" s="165"/>
      <c r="K85" s="165"/>
      <c r="L85" s="165"/>
      <c r="M85" s="165"/>
      <c r="N85" s="3"/>
      <c r="O85" s="3"/>
    </row>
    <row r="86" spans="1:15" ht="18" customHeight="1" x14ac:dyDescent="0.2">
      <c r="K86" s="3"/>
      <c r="L86" s="3"/>
      <c r="M86" s="3"/>
    </row>
    <row r="87" spans="1:15" ht="18" customHeight="1" x14ac:dyDescent="0.2">
      <c r="I87" s="1"/>
      <c r="J87" s="1"/>
      <c r="M87" s="2"/>
    </row>
    <row r="88" spans="1:15" ht="18" customHeight="1" x14ac:dyDescent="0.2">
      <c r="I88" s="1"/>
      <c r="J88" s="1"/>
      <c r="M88" s="2"/>
    </row>
    <row r="89" spans="1:15" ht="18" customHeight="1" x14ac:dyDescent="0.2">
      <c r="I89" s="1"/>
      <c r="J89" s="1"/>
      <c r="M89" s="2"/>
    </row>
  </sheetData>
  <sortState ref="H55:M74">
    <sortCondition ref="H55"/>
  </sortState>
  <mergeCells count="9">
    <mergeCell ref="C43:I43"/>
    <mergeCell ref="A85:M85"/>
    <mergeCell ref="A41:M41"/>
    <mergeCell ref="A42:M42"/>
    <mergeCell ref="A1:M1"/>
    <mergeCell ref="K3:M3"/>
    <mergeCell ref="D2:G2"/>
    <mergeCell ref="K2:M2"/>
    <mergeCell ref="D3:G3"/>
  </mergeCells>
  <phoneticPr fontId="26" type="noConversion"/>
  <conditionalFormatting sqref="M19">
    <cfRule type="cellIs" dxfId="1" priority="3" operator="between">
      <formula>"F"</formula>
      <formula>"F"</formula>
    </cfRule>
  </conditionalFormatting>
  <conditionalFormatting sqref="M21 F11 F26">
    <cfRule type="cellIs" dxfId="0" priority="2" operator="between">
      <formula>"D"</formula>
      <formula>"F"</formula>
    </cfRule>
  </conditionalFormatting>
  <printOptions horizontalCentered="1" verticalCentered="1"/>
  <pageMargins left="0.25" right="0.25" top="0.25" bottom="0.25" header="0.25" footer="0.25"/>
  <pageSetup scale="74" fitToHeight="2" orientation="landscape" verticalDpi="597" r:id="rId1"/>
  <rowBreaks count="1" manualBreakCount="1">
    <brk id="41"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52"/>
  <sheetViews>
    <sheetView zoomScale="125" zoomScaleNormal="125" zoomScalePageLayoutView="125" workbookViewId="0">
      <selection activeCell="H75" sqref="H75"/>
    </sheetView>
  </sheetViews>
  <sheetFormatPr defaultColWidth="9.140625" defaultRowHeight="15" x14ac:dyDescent="0.25"/>
  <cols>
    <col min="1" max="1" width="14.28515625" style="14" bestFit="1" customWidth="1"/>
    <col min="2" max="2" width="42" style="14" customWidth="1"/>
    <col min="3" max="3" width="52.42578125" style="14" customWidth="1"/>
    <col min="4" max="4" width="9.140625" style="15"/>
    <col min="5" max="16384" width="9.140625" style="14"/>
  </cols>
  <sheetData>
    <row r="1" spans="1:4" ht="18" customHeight="1" thickBot="1" x14ac:dyDescent="0.35">
      <c r="A1" s="176" t="s">
        <v>193</v>
      </c>
      <c r="B1" s="176"/>
      <c r="C1" s="176"/>
      <c r="D1" s="176"/>
    </row>
    <row r="2" spans="1:4" ht="18" customHeight="1" thickTop="1" x14ac:dyDescent="0.3">
      <c r="A2" s="17"/>
      <c r="B2" s="17"/>
      <c r="C2" s="17"/>
      <c r="D2" s="17"/>
    </row>
    <row r="3" spans="1:4" ht="15" customHeight="1" thickBot="1" x14ac:dyDescent="0.3">
      <c r="A3" s="158" t="s">
        <v>43</v>
      </c>
      <c r="B3" s="158" t="s">
        <v>44</v>
      </c>
      <c r="C3" s="159" t="s">
        <v>194</v>
      </c>
      <c r="D3" s="158" t="s">
        <v>45</v>
      </c>
    </row>
    <row r="4" spans="1:4" s="18" customFormat="1" ht="15" customHeight="1" x14ac:dyDescent="0.2">
      <c r="A4" s="41" t="s">
        <v>99</v>
      </c>
      <c r="B4" s="41" t="s">
        <v>100</v>
      </c>
      <c r="C4" s="42"/>
      <c r="D4" s="40">
        <v>3</v>
      </c>
    </row>
    <row r="5" spans="1:4" s="18" customFormat="1" ht="15" customHeight="1" x14ac:dyDescent="0.2">
      <c r="A5" s="41" t="s">
        <v>93</v>
      </c>
      <c r="B5" s="41" t="s">
        <v>94</v>
      </c>
      <c r="C5" s="42"/>
      <c r="D5" s="43">
        <v>3</v>
      </c>
    </row>
    <row r="6" spans="1:4" s="18" customFormat="1" ht="15" customHeight="1" x14ac:dyDescent="0.2">
      <c r="A6" s="38" t="s">
        <v>60</v>
      </c>
      <c r="B6" s="38" t="s">
        <v>87</v>
      </c>
      <c r="C6" s="38"/>
      <c r="D6" s="40">
        <v>4</v>
      </c>
    </row>
    <row r="7" spans="1:4" s="18" customFormat="1" ht="15" customHeight="1" x14ac:dyDescent="0.2">
      <c r="A7" s="38" t="s">
        <v>73</v>
      </c>
      <c r="B7" s="38" t="s">
        <v>85</v>
      </c>
      <c r="C7" s="39"/>
      <c r="D7" s="40">
        <v>4</v>
      </c>
    </row>
    <row r="8" spans="1:4" s="18" customFormat="1" ht="15" customHeight="1" x14ac:dyDescent="0.2">
      <c r="A8" s="38" t="s">
        <v>77</v>
      </c>
      <c r="B8" s="38" t="s">
        <v>78</v>
      </c>
      <c r="C8" s="39" t="s">
        <v>67</v>
      </c>
      <c r="D8" s="40">
        <v>4</v>
      </c>
    </row>
    <row r="9" spans="1:4" s="18" customFormat="1" ht="15" customHeight="1" x14ac:dyDescent="0.2">
      <c r="A9" s="38" t="s">
        <v>57</v>
      </c>
      <c r="B9" s="38" t="s">
        <v>58</v>
      </c>
      <c r="C9" s="39" t="s">
        <v>56</v>
      </c>
      <c r="D9" s="43">
        <v>4</v>
      </c>
    </row>
    <row r="10" spans="1:4" s="18" customFormat="1" ht="15" customHeight="1" x14ac:dyDescent="0.2">
      <c r="A10" s="38" t="s">
        <v>61</v>
      </c>
      <c r="B10" s="38" t="s">
        <v>62</v>
      </c>
      <c r="C10" s="39" t="s">
        <v>57</v>
      </c>
      <c r="D10" s="40">
        <v>4</v>
      </c>
    </row>
    <row r="11" spans="1:4" s="18" customFormat="1" ht="15" customHeight="1" x14ac:dyDescent="0.2">
      <c r="A11" s="38" t="s">
        <v>63</v>
      </c>
      <c r="B11" s="38" t="s">
        <v>88</v>
      </c>
      <c r="C11" s="39" t="s">
        <v>61</v>
      </c>
      <c r="D11" s="43">
        <v>3</v>
      </c>
    </row>
    <row r="12" spans="1:4" s="18" customFormat="1" ht="15" customHeight="1" x14ac:dyDescent="0.2">
      <c r="A12" s="38" t="s">
        <v>127</v>
      </c>
      <c r="B12" s="38" t="s">
        <v>129</v>
      </c>
      <c r="C12" s="39"/>
      <c r="D12" s="43">
        <v>2</v>
      </c>
    </row>
    <row r="13" spans="1:4" s="18" customFormat="1" ht="15" customHeight="1" x14ac:dyDescent="0.2">
      <c r="A13" s="38" t="s">
        <v>90</v>
      </c>
      <c r="B13" s="38" t="s">
        <v>91</v>
      </c>
      <c r="C13" s="39"/>
      <c r="D13" s="40">
        <v>1</v>
      </c>
    </row>
    <row r="14" spans="1:4" s="18" customFormat="1" ht="15" customHeight="1" x14ac:dyDescent="0.2">
      <c r="A14" s="38" t="s">
        <v>105</v>
      </c>
      <c r="B14" s="38" t="s">
        <v>106</v>
      </c>
      <c r="C14" s="39" t="s">
        <v>55</v>
      </c>
      <c r="D14" s="43">
        <v>4</v>
      </c>
    </row>
    <row r="15" spans="1:4" s="18" customFormat="1" ht="15" customHeight="1" x14ac:dyDescent="0.2">
      <c r="A15" s="38" t="s">
        <v>71</v>
      </c>
      <c r="B15" s="38" t="s">
        <v>72</v>
      </c>
      <c r="C15" s="39"/>
      <c r="D15" s="40">
        <v>1</v>
      </c>
    </row>
    <row r="16" spans="1:4" s="18" customFormat="1" ht="15" customHeight="1" x14ac:dyDescent="0.2">
      <c r="A16" s="38" t="s">
        <v>145</v>
      </c>
      <c r="B16" s="38" t="s">
        <v>137</v>
      </c>
      <c r="C16" s="39" t="s">
        <v>140</v>
      </c>
      <c r="D16" s="43">
        <v>3</v>
      </c>
    </row>
    <row r="17" spans="1:4" s="18" customFormat="1" ht="15" customHeight="1" x14ac:dyDescent="0.2">
      <c r="A17" s="38" t="s">
        <v>142</v>
      </c>
      <c r="B17" s="38" t="s">
        <v>89</v>
      </c>
      <c r="C17" s="39"/>
      <c r="D17" s="40">
        <v>4</v>
      </c>
    </row>
    <row r="18" spans="1:4" s="18" customFormat="1" ht="15" customHeight="1" x14ac:dyDescent="0.2">
      <c r="A18" s="41" t="s">
        <v>143</v>
      </c>
      <c r="B18" s="41" t="s">
        <v>66</v>
      </c>
      <c r="C18" s="39" t="s">
        <v>86</v>
      </c>
      <c r="D18" s="40">
        <v>3</v>
      </c>
    </row>
    <row r="19" spans="1:4" s="18" customFormat="1" ht="15" customHeight="1" x14ac:dyDescent="0.2">
      <c r="A19" s="41" t="s">
        <v>146</v>
      </c>
      <c r="B19" s="41" t="s">
        <v>76</v>
      </c>
      <c r="C19" s="41" t="s">
        <v>143</v>
      </c>
      <c r="D19" s="40">
        <v>4</v>
      </c>
    </row>
    <row r="20" spans="1:4" s="18" customFormat="1" ht="15" customHeight="1" x14ac:dyDescent="0.2">
      <c r="A20" s="41" t="s">
        <v>154</v>
      </c>
      <c r="B20" s="41" t="s">
        <v>79</v>
      </c>
      <c r="C20" s="41" t="s">
        <v>143</v>
      </c>
      <c r="D20" s="43">
        <v>3</v>
      </c>
    </row>
    <row r="21" spans="1:4" s="18" customFormat="1" ht="15" customHeight="1" x14ac:dyDescent="0.2">
      <c r="A21" s="38" t="s">
        <v>150</v>
      </c>
      <c r="B21" s="38" t="s">
        <v>141</v>
      </c>
      <c r="C21" s="39" t="s">
        <v>159</v>
      </c>
      <c r="D21" s="40">
        <v>4</v>
      </c>
    </row>
    <row r="22" spans="1:4" s="18" customFormat="1" ht="15" customHeight="1" x14ac:dyDescent="0.2">
      <c r="A22" s="38" t="s">
        <v>144</v>
      </c>
      <c r="B22" s="38" t="s">
        <v>189</v>
      </c>
      <c r="C22" s="39" t="s">
        <v>160</v>
      </c>
      <c r="D22" s="40">
        <v>3</v>
      </c>
    </row>
    <row r="23" spans="1:4" s="18" customFormat="1" ht="15" customHeight="1" x14ac:dyDescent="0.2">
      <c r="A23" s="41" t="s">
        <v>157</v>
      </c>
      <c r="B23" s="41" t="s">
        <v>92</v>
      </c>
      <c r="C23" s="42" t="s">
        <v>161</v>
      </c>
      <c r="D23" s="40">
        <v>4</v>
      </c>
    </row>
    <row r="24" spans="1:4" s="18" customFormat="1" ht="15" customHeight="1" x14ac:dyDescent="0.2">
      <c r="A24" s="38" t="s">
        <v>153</v>
      </c>
      <c r="B24" s="38" t="s">
        <v>80</v>
      </c>
      <c r="C24" s="39" t="s">
        <v>162</v>
      </c>
      <c r="D24" s="40">
        <v>4</v>
      </c>
    </row>
    <row r="25" spans="1:4" s="18" customFormat="1" ht="15" customHeight="1" x14ac:dyDescent="0.2">
      <c r="A25" s="38" t="s">
        <v>158</v>
      </c>
      <c r="B25" s="38" t="s">
        <v>81</v>
      </c>
      <c r="C25" s="39" t="s">
        <v>163</v>
      </c>
      <c r="D25" s="40">
        <v>3</v>
      </c>
    </row>
    <row r="26" spans="1:4" s="18" customFormat="1" ht="15" customHeight="1" x14ac:dyDescent="0.2">
      <c r="A26" s="38" t="s">
        <v>152</v>
      </c>
      <c r="B26" s="38" t="s">
        <v>82</v>
      </c>
      <c r="C26" s="39" t="s">
        <v>165</v>
      </c>
      <c r="D26" s="40">
        <v>3</v>
      </c>
    </row>
    <row r="27" spans="1:4" s="18" customFormat="1" ht="15" customHeight="1" x14ac:dyDescent="0.2">
      <c r="A27" s="38" t="s">
        <v>156</v>
      </c>
      <c r="B27" s="38" t="s">
        <v>83</v>
      </c>
      <c r="C27" s="39" t="s">
        <v>158</v>
      </c>
      <c r="D27" s="40">
        <v>3</v>
      </c>
    </row>
    <row r="28" spans="1:4" s="18" customFormat="1" ht="15" customHeight="1" x14ac:dyDescent="0.2">
      <c r="A28" s="41" t="s">
        <v>155</v>
      </c>
      <c r="B28" s="41" t="s">
        <v>95</v>
      </c>
      <c r="C28" s="42"/>
      <c r="D28" s="40">
        <v>2</v>
      </c>
    </row>
    <row r="29" spans="1:4" s="18" customFormat="1" ht="15" customHeight="1" x14ac:dyDescent="0.2">
      <c r="A29" s="41" t="s">
        <v>151</v>
      </c>
      <c r="B29" s="41" t="s">
        <v>65</v>
      </c>
      <c r="C29" s="42" t="s">
        <v>96</v>
      </c>
      <c r="D29" s="43">
        <v>1</v>
      </c>
    </row>
    <row r="30" spans="1:4" s="18" customFormat="1" ht="15" customHeight="1" x14ac:dyDescent="0.2">
      <c r="A30" s="41" t="s">
        <v>148</v>
      </c>
      <c r="B30" s="41" t="s">
        <v>97</v>
      </c>
      <c r="C30" s="42" t="s">
        <v>98</v>
      </c>
      <c r="D30" s="43">
        <v>2</v>
      </c>
    </row>
    <row r="31" spans="1:4" s="18" customFormat="1" ht="15" customHeight="1" x14ac:dyDescent="0.2">
      <c r="A31" s="41" t="s">
        <v>101</v>
      </c>
      <c r="B31" s="41" t="s">
        <v>69</v>
      </c>
      <c r="C31" s="39"/>
      <c r="D31" s="40">
        <v>3</v>
      </c>
    </row>
    <row r="32" spans="1:4" s="18" customFormat="1" ht="15" customHeight="1" x14ac:dyDescent="0.2">
      <c r="A32" s="38" t="s">
        <v>102</v>
      </c>
      <c r="B32" s="38"/>
      <c r="C32" s="39"/>
      <c r="D32" s="40"/>
    </row>
    <row r="33" spans="1:4" s="18" customFormat="1" ht="15" customHeight="1" x14ac:dyDescent="0.2">
      <c r="A33" s="38" t="s">
        <v>103</v>
      </c>
      <c r="B33" s="38" t="s">
        <v>115</v>
      </c>
      <c r="C33" s="42"/>
      <c r="D33" s="40">
        <v>3</v>
      </c>
    </row>
    <row r="34" spans="1:4" s="18" customFormat="1" ht="15" customHeight="1" x14ac:dyDescent="0.25">
      <c r="C34" s="36"/>
      <c r="D34" s="37"/>
    </row>
    <row r="35" spans="1:4" s="18" customFormat="1" ht="15" customHeight="1" x14ac:dyDescent="0.25">
      <c r="C35" s="4"/>
      <c r="D35" s="15"/>
    </row>
    <row r="36" spans="1:4" s="35" customFormat="1" ht="15" customHeight="1" x14ac:dyDescent="0.25">
      <c r="A36" s="18"/>
      <c r="B36" s="18"/>
      <c r="C36" s="20"/>
      <c r="D36" s="19"/>
    </row>
    <row r="37" spans="1:4" s="18" customFormat="1" ht="15" customHeight="1" x14ac:dyDescent="0.2">
      <c r="D37" s="19"/>
    </row>
    <row r="38" spans="1:4" s="18" customFormat="1" ht="15" customHeight="1" x14ac:dyDescent="0.2">
      <c r="C38" s="23"/>
      <c r="D38" s="19"/>
    </row>
    <row r="39" spans="1:4" s="18" customFormat="1" ht="15" customHeight="1" x14ac:dyDescent="0.2">
      <c r="C39" s="23"/>
      <c r="D39" s="19"/>
    </row>
    <row r="40" spans="1:4" s="18" customFormat="1" ht="15" customHeight="1" x14ac:dyDescent="0.2">
      <c r="C40" s="24"/>
      <c r="D40" s="19"/>
    </row>
    <row r="41" spans="1:4" s="18" customFormat="1" ht="15" customHeight="1" x14ac:dyDescent="0.2">
      <c r="C41" s="25"/>
      <c r="D41" s="22"/>
    </row>
    <row r="42" spans="1:4" s="18" customFormat="1" ht="15" customHeight="1" x14ac:dyDescent="0.2">
      <c r="C42" s="21"/>
      <c r="D42" s="22"/>
    </row>
    <row r="43" spans="1:4" s="18" customFormat="1" ht="15" customHeight="1" x14ac:dyDescent="0.2">
      <c r="D43" s="22"/>
    </row>
    <row r="44" spans="1:4" s="18" customFormat="1" ht="15" customHeight="1" x14ac:dyDescent="0.25">
      <c r="A44" s="14"/>
      <c r="B44" s="14"/>
      <c r="C44" s="14"/>
      <c r="D44" s="16"/>
    </row>
    <row r="45" spans="1:4" s="18" customFormat="1" ht="15" customHeight="1" x14ac:dyDescent="0.25">
      <c r="A45" s="14"/>
      <c r="B45" s="14"/>
      <c r="C45" s="14"/>
      <c r="D45" s="15"/>
    </row>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row r="52" ht="15" customHeight="1" x14ac:dyDescent="0.25"/>
  </sheetData>
  <sortState ref="A4:D30">
    <sortCondition ref="A4"/>
  </sortState>
  <mergeCells count="1">
    <mergeCell ref="A1:D1"/>
  </mergeCells>
  <pageMargins left="0.25" right="0.25" top="0.25" bottom="0.25" header="0.5" footer="0.5"/>
  <pageSetup scale="8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75" sqref="H75"/>
    </sheetView>
  </sheetViews>
  <sheetFormatPr defaultColWidth="11.42578125" defaultRowHeight="15" x14ac:dyDescent="0.25"/>
  <sheetData/>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H75" sqref="H75"/>
    </sheetView>
  </sheetViews>
  <sheetFormatPr defaultRowHeight="15" x14ac:dyDescent="0.25"/>
  <cols>
    <col min="1" max="1" width="15.42578125" customWidth="1"/>
    <col min="2" max="2" width="57.140625" customWidth="1"/>
    <col min="3" max="3" width="9.140625" style="44"/>
  </cols>
  <sheetData>
    <row r="1" spans="1:3" ht="15.75" x14ac:dyDescent="0.25">
      <c r="A1" s="181" t="s">
        <v>167</v>
      </c>
      <c r="B1" s="181"/>
      <c r="C1" s="181"/>
    </row>
    <row r="2" spans="1:3" ht="9.75" customHeight="1" x14ac:dyDescent="0.25">
      <c r="A2" s="182"/>
      <c r="B2" s="182"/>
      <c r="C2" s="182"/>
    </row>
    <row r="3" spans="1:3" ht="45.75" customHeight="1" x14ac:dyDescent="0.25">
      <c r="A3" s="183" t="s">
        <v>168</v>
      </c>
      <c r="B3" s="183"/>
      <c r="C3" s="183"/>
    </row>
    <row r="4" spans="1:3" x14ac:dyDescent="0.25">
      <c r="A4" s="184"/>
      <c r="B4" s="184"/>
      <c r="C4" s="184"/>
    </row>
    <row r="5" spans="1:3" x14ac:dyDescent="0.25">
      <c r="A5" s="185" t="s">
        <v>169</v>
      </c>
      <c r="B5" s="185"/>
      <c r="C5" s="185"/>
    </row>
    <row r="6" spans="1:3" x14ac:dyDescent="0.25">
      <c r="A6" s="139" t="s">
        <v>170</v>
      </c>
      <c r="B6" s="139" t="s">
        <v>44</v>
      </c>
      <c r="C6" s="140" t="s">
        <v>45</v>
      </c>
    </row>
    <row r="7" spans="1:3" x14ac:dyDescent="0.25">
      <c r="A7" s="141" t="s">
        <v>99</v>
      </c>
      <c r="B7" s="141" t="s">
        <v>191</v>
      </c>
      <c r="C7" s="141">
        <v>3</v>
      </c>
    </row>
    <row r="8" spans="1:3" x14ac:dyDescent="0.25">
      <c r="A8" s="141" t="s">
        <v>90</v>
      </c>
      <c r="B8" s="141" t="s">
        <v>108</v>
      </c>
      <c r="C8" s="141">
        <v>1</v>
      </c>
    </row>
    <row r="9" spans="1:3" x14ac:dyDescent="0.25">
      <c r="A9" s="141" t="s">
        <v>71</v>
      </c>
      <c r="B9" s="141" t="s">
        <v>72</v>
      </c>
      <c r="C9" s="141">
        <v>2</v>
      </c>
    </row>
    <row r="10" spans="1:3" x14ac:dyDescent="0.25">
      <c r="A10" s="141" t="s">
        <v>145</v>
      </c>
      <c r="B10" s="141" t="s">
        <v>137</v>
      </c>
      <c r="C10" s="141">
        <v>3</v>
      </c>
    </row>
    <row r="11" spans="1:3" x14ac:dyDescent="0.25">
      <c r="A11" s="141" t="s">
        <v>144</v>
      </c>
      <c r="B11" s="141" t="s">
        <v>190</v>
      </c>
      <c r="C11" s="141">
        <v>3</v>
      </c>
    </row>
    <row r="12" spans="1:3" x14ac:dyDescent="0.25">
      <c r="A12" s="141" t="s">
        <v>111</v>
      </c>
      <c r="B12" s="141"/>
      <c r="C12" s="141">
        <v>3</v>
      </c>
    </row>
    <row r="13" spans="1:3" x14ac:dyDescent="0.25">
      <c r="A13" s="141" t="s">
        <v>31</v>
      </c>
      <c r="B13" s="141"/>
      <c r="C13" s="141">
        <v>3</v>
      </c>
    </row>
    <row r="14" spans="1:3" x14ac:dyDescent="0.25">
      <c r="A14" s="141"/>
      <c r="B14" s="141"/>
      <c r="C14" s="142"/>
    </row>
    <row r="15" spans="1:3" x14ac:dyDescent="0.25">
      <c r="A15" s="141"/>
      <c r="B15" s="141"/>
      <c r="C15" s="142"/>
    </row>
    <row r="17" spans="1:3" x14ac:dyDescent="0.25">
      <c r="A17" s="185" t="s">
        <v>171</v>
      </c>
      <c r="B17" s="185"/>
      <c r="C17" s="185"/>
    </row>
    <row r="18" spans="1:3" x14ac:dyDescent="0.25">
      <c r="A18" s="139" t="s">
        <v>170</v>
      </c>
      <c r="B18" s="139" t="s">
        <v>44</v>
      </c>
      <c r="C18" s="140" t="s">
        <v>45</v>
      </c>
    </row>
    <row r="19" spans="1:3" x14ac:dyDescent="0.25">
      <c r="A19" s="141" t="s">
        <v>172</v>
      </c>
      <c r="B19" s="141" t="s">
        <v>173</v>
      </c>
      <c r="C19" s="142">
        <v>2</v>
      </c>
    </row>
    <row r="20" spans="1:3" x14ac:dyDescent="0.25">
      <c r="A20" s="141" t="s">
        <v>174</v>
      </c>
      <c r="B20" s="141" t="s">
        <v>175</v>
      </c>
      <c r="C20" s="142">
        <v>2</v>
      </c>
    </row>
    <row r="21" spans="1:3" x14ac:dyDescent="0.25">
      <c r="A21" s="141" t="s">
        <v>176</v>
      </c>
      <c r="B21" s="141" t="s">
        <v>177</v>
      </c>
      <c r="C21" s="142">
        <v>1</v>
      </c>
    </row>
    <row r="22" spans="1:3" x14ac:dyDescent="0.25">
      <c r="A22" s="141" t="s">
        <v>178</v>
      </c>
      <c r="B22" s="141" t="s">
        <v>179</v>
      </c>
      <c r="C22" s="142">
        <v>1</v>
      </c>
    </row>
    <row r="24" spans="1:3" x14ac:dyDescent="0.25">
      <c r="A24" s="177" t="s">
        <v>180</v>
      </c>
      <c r="B24" s="177"/>
      <c r="C24" s="177"/>
    </row>
    <row r="25" spans="1:3" ht="121.5" customHeight="1" x14ac:dyDescent="0.25">
      <c r="A25" s="178" t="s">
        <v>181</v>
      </c>
      <c r="B25" s="179"/>
      <c r="C25" s="180"/>
    </row>
    <row r="26" spans="1:3" x14ac:dyDescent="0.25">
      <c r="A26" s="143" t="s">
        <v>182</v>
      </c>
      <c r="B26" s="144"/>
      <c r="C26" s="145"/>
    </row>
  </sheetData>
  <sortState ref="A7:C13">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00779E-A1D4-4EF3-86F0-A62338B9F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Nutrition and Dietetics</vt:lpstr>
      <vt:lpstr>Course Listings</vt:lpstr>
      <vt:lpstr>Program Notes</vt:lpstr>
      <vt:lpstr>Course Options - No Prereqs</vt:lpstr>
      <vt:lpstr>'Nutrition and Dietetics'!Print_Area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2016-05-27T15:21:55Z</cp:lastPrinted>
  <dcterms:created xsi:type="dcterms:W3CDTF">2011-09-23T19:24:55Z</dcterms:created>
  <dcterms:modified xsi:type="dcterms:W3CDTF">2016-05-27T15:22:06Z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