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ABS\"/>
    </mc:Choice>
  </mc:AlternateContent>
  <bookViews>
    <workbookView xWindow="0" yWindow="0" windowWidth="5865" windowHeight="2760"/>
  </bookViews>
  <sheets>
    <sheet name="Ag Sci 4yr plan with 4 Minors" sheetId="5" r:id="rId1"/>
    <sheet name="Course Options - No Prereqs" sheetId="6" r:id="rId2"/>
    <sheet name="Common Minors" sheetId="7" r:id="rId3"/>
  </sheets>
  <definedNames>
    <definedName name="_xlnm.Print_Area" localSheetId="0">'Ag Sci 4yr plan with 4 Minors'!$A$1:$M$91</definedName>
  </definedNames>
  <calcPr calcId="152511"/>
</workbook>
</file>

<file path=xl/calcChain.xml><?xml version="1.0" encoding="utf-8"?>
<calcChain xmlns="http://schemas.openxmlformats.org/spreadsheetml/2006/main">
  <c r="D84" i="5" l="1"/>
  <c r="G44" i="7" l="1"/>
  <c r="U36" i="7" l="1"/>
  <c r="U20" i="7"/>
  <c r="N17" i="7" l="1"/>
  <c r="D38" i="5" l="1"/>
  <c r="K54" i="5" l="1"/>
  <c r="D24" i="5" l="1"/>
  <c r="D21" i="5" l="1"/>
  <c r="D17" i="5"/>
  <c r="D13" i="5"/>
  <c r="D10" i="5"/>
  <c r="D6" i="5"/>
  <c r="K3" i="5"/>
  <c r="K63" i="5" l="1"/>
  <c r="K84" i="5"/>
  <c r="D77" i="5"/>
  <c r="K77" i="5"/>
  <c r="K70" i="5"/>
  <c r="D70" i="5"/>
  <c r="D63" i="5"/>
  <c r="K85" i="5" l="1"/>
</calcChain>
</file>

<file path=xl/sharedStrings.xml><?xml version="1.0" encoding="utf-8"?>
<sst xmlns="http://schemas.openxmlformats.org/spreadsheetml/2006/main" count="644" uniqueCount="465">
  <si>
    <t>Student</t>
  </si>
  <si>
    <t>Advisor</t>
  </si>
  <si>
    <t>Comments</t>
  </si>
  <si>
    <t>Information Subject to Change.  This checksheet is not a contract.</t>
  </si>
  <si>
    <t>Institutional Graduation Requirements (IGRs)</t>
  </si>
  <si>
    <t>SGR Goal 1</t>
  </si>
  <si>
    <t>Written Communication</t>
  </si>
  <si>
    <t>IGR Goal 1</t>
  </si>
  <si>
    <t>IGR Goal 2</t>
  </si>
  <si>
    <t>SGR Goal 2</t>
  </si>
  <si>
    <t>Oral Communication</t>
  </si>
  <si>
    <t>SGR Goal 3</t>
  </si>
  <si>
    <t>Social Sciences/Diversity (2 Disciplines)</t>
  </si>
  <si>
    <t>SGR Goal 4</t>
  </si>
  <si>
    <t>Humanities and Arts/Diversity (2 Disciplines)</t>
  </si>
  <si>
    <t>SGR Goal 5</t>
  </si>
  <si>
    <t>Mathematics</t>
  </si>
  <si>
    <t>SGR Goal 6</t>
  </si>
  <si>
    <t>Natural Sciences</t>
  </si>
  <si>
    <t>Globalization Requirement</t>
  </si>
  <si>
    <t>SEM</t>
  </si>
  <si>
    <t>CR</t>
  </si>
  <si>
    <t>SGR courses</t>
  </si>
  <si>
    <t>IGR courses</t>
  </si>
  <si>
    <t>Advanced Writing (AW)</t>
  </si>
  <si>
    <t>Globalization (G)</t>
  </si>
  <si>
    <t xml:space="preserve">Today's Date </t>
  </si>
  <si>
    <t>Anticipated Graduation Term</t>
  </si>
  <si>
    <t>Minimum GPA</t>
  </si>
  <si>
    <t>SPCM 101</t>
  </si>
  <si>
    <t>SGR #3</t>
  </si>
  <si>
    <t>ENGL 101</t>
  </si>
  <si>
    <t>SGR #4</t>
  </si>
  <si>
    <t>ENGL 201</t>
  </si>
  <si>
    <t>Student ID #</t>
  </si>
  <si>
    <t>First Year Seminar</t>
  </si>
  <si>
    <t>Composition I</t>
  </si>
  <si>
    <t>Composition II</t>
  </si>
  <si>
    <t>Fundamentals of Speech</t>
  </si>
  <si>
    <t>ECON 201 or 202</t>
  </si>
  <si>
    <t>Principles of Microeconomics or Macroeconomics</t>
  </si>
  <si>
    <t>Social Sciences/Diversity Choice</t>
  </si>
  <si>
    <t>Humanities/Arts Diversity Choice</t>
  </si>
  <si>
    <t>BIOL 101-101L</t>
  </si>
  <si>
    <t>Biology Survey I and Lab</t>
  </si>
  <si>
    <t>BIOL 103-103L</t>
  </si>
  <si>
    <t>Biology Survey II and Lab</t>
  </si>
  <si>
    <t>ABS 109</t>
  </si>
  <si>
    <t>First Year Seminar (Other 109 classes accepted)</t>
  </si>
  <si>
    <t>PS 213-213L</t>
  </si>
  <si>
    <t>Soils and Lab</t>
  </si>
  <si>
    <t>Major/College Requirements</t>
  </si>
  <si>
    <t>AS 101-101L</t>
  </si>
  <si>
    <t>AS 101-101L or DS 130-130L</t>
  </si>
  <si>
    <t>PS 103-103L</t>
  </si>
  <si>
    <t>Intro to Crop Production and Lab</t>
  </si>
  <si>
    <t>Pre-req: Math 102</t>
  </si>
  <si>
    <t>ACCT 210</t>
  </si>
  <si>
    <t>AGEC 354</t>
  </si>
  <si>
    <t>Ag Marketing and Prices</t>
  </si>
  <si>
    <t>CHEM 106-106L</t>
  </si>
  <si>
    <t>Chemistry Survey I and Lab</t>
  </si>
  <si>
    <t>First Year Seminar (IGR 1)</t>
  </si>
  <si>
    <t>Composition I (SGR 1)</t>
  </si>
  <si>
    <t>Fundamentals of Speech (SGR 2)</t>
  </si>
  <si>
    <t>Social Sciences/Diversity (SGR 3)</t>
  </si>
  <si>
    <t>Humanities/Arts Diversity (SGR 4)</t>
  </si>
  <si>
    <t>Composition II (SGR 1)</t>
  </si>
  <si>
    <t>Totals</t>
  </si>
  <si>
    <t>Prerequsites/Comments</t>
  </si>
  <si>
    <t>Intro to Animal Science and Lab</t>
  </si>
  <si>
    <t>Crop Producation and Lab</t>
  </si>
  <si>
    <t>Biology 101-101L</t>
  </si>
  <si>
    <t>Math 101 or higher</t>
  </si>
  <si>
    <t>AS 285-285L</t>
  </si>
  <si>
    <t>Livestock Evaluation and Marketing</t>
  </si>
  <si>
    <t>PS 223-223L</t>
  </si>
  <si>
    <t xml:space="preserve">Principles of Plant Pathology and Lab </t>
  </si>
  <si>
    <t>ECON 201</t>
  </si>
  <si>
    <t>Principles of Microeconomics</t>
  </si>
  <si>
    <t>Pre-req: CHEM 106-106L</t>
  </si>
  <si>
    <t>AST 203-203L</t>
  </si>
  <si>
    <t>Intro to Precision Agriculture and Lab</t>
  </si>
  <si>
    <t>PS 383-383L</t>
  </si>
  <si>
    <t>AS 241-241L</t>
  </si>
  <si>
    <t>Intro to Meat Science and Lab</t>
  </si>
  <si>
    <t>Additional Science Requirement</t>
  </si>
  <si>
    <t>ECON 202</t>
  </si>
  <si>
    <t>Principles of Macroeconomics</t>
  </si>
  <si>
    <t>Principles of Accounting</t>
  </si>
  <si>
    <t>AS 332</t>
  </si>
  <si>
    <t>Animal Breeding and Genetics</t>
  </si>
  <si>
    <t>PS 307-307L</t>
  </si>
  <si>
    <t>Insect Pest Management</t>
  </si>
  <si>
    <t>Spring only. Pre-req: BIOL 101 or 151. (or take PS 305-305L Fall only)</t>
  </si>
  <si>
    <t>Pre-req: ECON 201 or 202</t>
  </si>
  <si>
    <t>Farm and Ranch Management</t>
  </si>
  <si>
    <t>Weed Science</t>
  </si>
  <si>
    <t>ENGL 379</t>
  </si>
  <si>
    <t>Technical Communication</t>
  </si>
  <si>
    <t>PS 440-440L</t>
  </si>
  <si>
    <t>Crop Management with Precision Farming</t>
  </si>
  <si>
    <t>Soil Fertility and Plant Nut Mgmt</t>
  </si>
  <si>
    <t>Spring only. Pre-req: PS 213</t>
  </si>
  <si>
    <t>Animal Science Minor</t>
  </si>
  <si>
    <t>Ag Business Minor</t>
  </si>
  <si>
    <t>Agronomy Minor (requires C or higher and 2.5 GPA in Agronomy classes)</t>
  </si>
  <si>
    <t>Major Courses</t>
  </si>
  <si>
    <t>Or STAT 281 Intro to Statistics allowed for major</t>
  </si>
  <si>
    <t>Select from list</t>
  </si>
  <si>
    <t xml:space="preserve">BIOL 371    </t>
  </si>
  <si>
    <t xml:space="preserve">Principles of Crop Improvement and Lab </t>
  </si>
  <si>
    <t xml:space="preserve">Genetics  </t>
  </si>
  <si>
    <t>Livestock Breeding and Genetics</t>
  </si>
  <si>
    <t>CHEM 120-120L</t>
  </si>
  <si>
    <t>MICR 231-231L</t>
  </si>
  <si>
    <t>CHEM 108-108L</t>
  </si>
  <si>
    <t>PHYS 101-101L</t>
  </si>
  <si>
    <t xml:space="preserve">Elementary Organic Chemistry and Lab </t>
  </si>
  <si>
    <t xml:space="preserve">General Microbiology and Lab </t>
  </si>
  <si>
    <t xml:space="preserve">Survey of Physics I and Lab </t>
  </si>
  <si>
    <t>Organic and Biochemistry and Lab</t>
  </si>
  <si>
    <t>CHEM 106-106L or CHEM 112-112L.</t>
  </si>
  <si>
    <t>AST 443-443L</t>
  </si>
  <si>
    <t>DS 231</t>
  </si>
  <si>
    <t xml:space="preserve">PS 308-308L </t>
  </si>
  <si>
    <t>PS 312</t>
  </si>
  <si>
    <t>Food Processing and Engineering Fund.</t>
  </si>
  <si>
    <t>Dairy Foods and Lab</t>
  </si>
  <si>
    <t>Seed Technology and Lab</t>
  </si>
  <si>
    <t>Grain and Seed Production and Processing</t>
  </si>
  <si>
    <t>Introduction to Meat Science and Lab</t>
  </si>
  <si>
    <t xml:space="preserve">AS 474-474L </t>
  </si>
  <si>
    <t>ABS 475-475L</t>
  </si>
  <si>
    <t xml:space="preserve">RANG 485-485L </t>
  </si>
  <si>
    <t>Farming and Food Systems Economics</t>
  </si>
  <si>
    <t>Cow/Calf Management and Lab</t>
  </si>
  <si>
    <t>Sheep and Wood Producation and Lab</t>
  </si>
  <si>
    <t>Swine Production and Lab</t>
  </si>
  <si>
    <t xml:space="preserve">Design Management and Experience     </t>
  </si>
  <si>
    <t xml:space="preserve">Integrated Natural Resource Mgmt                                                                                                                  </t>
  </si>
  <si>
    <t>Comments/Pre-Req</t>
  </si>
  <si>
    <t xml:space="preserve">ABS 475-475L or </t>
  </si>
  <si>
    <t xml:space="preserve">Integrated Natural Resource Mgmt OR </t>
  </si>
  <si>
    <t>BIOL 101 or 151</t>
  </si>
  <si>
    <t>Fall only</t>
  </si>
  <si>
    <t>Fall only. PS 103 or HO 111</t>
  </si>
  <si>
    <t>Spring only. PS 103-103L</t>
  </si>
  <si>
    <t xml:space="preserve">GE 121 &amp; GE 123   </t>
  </si>
  <si>
    <t xml:space="preserve">RANG 215    </t>
  </si>
  <si>
    <t xml:space="preserve">AS 477-477L  </t>
  </si>
  <si>
    <t>AS 478-478L</t>
  </si>
  <si>
    <t>Spring only.  CHEM 106 or CHEM 112</t>
  </si>
  <si>
    <t>AST 303-303L</t>
  </si>
  <si>
    <t xml:space="preserve">System Gen Ed Requirements (SGR's) </t>
  </si>
  <si>
    <t>MATH 102 or higher</t>
  </si>
  <si>
    <t>MATH 101 or higher</t>
  </si>
  <si>
    <t xml:space="preserve">Cultural Awareness and Social and Environmental Responsibility         </t>
  </si>
  <si>
    <t>(Must have a different prefix than the courses used to meet SGR 3, 4 and 6)</t>
  </si>
  <si>
    <t>Total Credits</t>
  </si>
  <si>
    <t>First Year Fall Courses</t>
  </si>
  <si>
    <t>First Year Spring Courses</t>
  </si>
  <si>
    <t>Second Year Fall Courses</t>
  </si>
  <si>
    <t>Second Year Spring Courses</t>
  </si>
  <si>
    <t>Third Year Fall Courses</t>
  </si>
  <si>
    <t>Third Year Spring Courses</t>
  </si>
  <si>
    <t>Fourth Year Fall Courses</t>
  </si>
  <si>
    <t>Fourth Year Spring Courses</t>
  </si>
  <si>
    <r>
      <t xml:space="preserve">AS 101-101L </t>
    </r>
    <r>
      <rPr>
        <sz val="9"/>
        <color rgb="FFFF0000"/>
        <rFont val="Calibri"/>
        <family val="2"/>
      </rPr>
      <t xml:space="preserve">OR </t>
    </r>
    <r>
      <rPr>
        <sz val="9"/>
        <rFont val="Calibri"/>
        <family val="2"/>
      </rPr>
      <t>DS 130-130L</t>
    </r>
  </si>
  <si>
    <r>
      <t xml:space="preserve">ACCT 210 </t>
    </r>
    <r>
      <rPr>
        <sz val="9"/>
        <color rgb="FFFF0000"/>
        <rFont val="Calibri"/>
        <family val="2"/>
      </rPr>
      <t>OR</t>
    </r>
    <r>
      <rPr>
        <sz val="9"/>
        <rFont val="Calibri"/>
        <family val="2"/>
      </rPr>
      <t xml:space="preserve"> STAT 281</t>
    </r>
  </si>
  <si>
    <r>
      <t xml:space="preserve">Principles of Accounting </t>
    </r>
    <r>
      <rPr>
        <sz val="9"/>
        <color rgb="FFFF0000"/>
        <rFont val="Calibri"/>
        <family val="2"/>
      </rPr>
      <t>OR</t>
    </r>
    <r>
      <rPr>
        <sz val="9"/>
        <rFont val="Calibri"/>
        <family val="2"/>
      </rPr>
      <t xml:space="preserve"> Intro to Stastics</t>
    </r>
  </si>
  <si>
    <t>Genetics Requirement: Select one from the list</t>
  </si>
  <si>
    <t>Science Elective: Select one from the list</t>
  </si>
  <si>
    <t>Ag Product Elective: Select one from the list</t>
  </si>
  <si>
    <t>Capstone Elective: Select one from the list</t>
  </si>
  <si>
    <t xml:space="preserve">Crop Mgmt with Precision Farming </t>
  </si>
  <si>
    <t xml:space="preserve">Advanced Integrated Ranch Mgmt </t>
  </si>
  <si>
    <t>Take Additional Elective Credits to reach 120 total credit hours</t>
  </si>
  <si>
    <t>Advanced Writing Requirement/Communication Elective (Select one)</t>
  </si>
  <si>
    <t>GR</t>
  </si>
  <si>
    <t>Alternative Advising Plan</t>
  </si>
  <si>
    <t xml:space="preserve">The following courses do not have any prerequisites.  This alternate list of courses can be used by advisors to help students develop a complete schedule (15 credits) when a student has already completed numerous credits prior to attending SDSU. </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</si>
  <si>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</si>
  <si>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</si>
  <si>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</si>
  <si>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</si>
  <si>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</si>
  <si>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</si>
  <si>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</si>
  <si>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</si>
  <si>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</si>
  <si>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</si>
  <si>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</si>
  <si>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</si>
  <si>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</si>
  <si>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</si>
  <si>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</si>
  <si>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Major Course Options</t>
  </si>
  <si>
    <t>Stat: MATH 102 or higher</t>
  </si>
  <si>
    <t xml:space="preserve">Senior &amp; PS 390 or Dept Consent                                                                                                                                       </t>
  </si>
  <si>
    <t>Spring even year. PS 103- 103L or HO 111-111L</t>
  </si>
  <si>
    <t>Pre-req:BIOL 103, 153, or BOT 201</t>
  </si>
  <si>
    <t>Pre-req: CHEM 120 or 108 &amp; PS 103</t>
  </si>
  <si>
    <t>PS 103/103L</t>
  </si>
  <si>
    <t>AS 101/101L</t>
  </si>
  <si>
    <t>AST 203/203L</t>
  </si>
  <si>
    <t>AS 241/241L</t>
  </si>
  <si>
    <t>Intro to Animal Science</t>
  </si>
  <si>
    <t>Intro to Meat Science</t>
  </si>
  <si>
    <t>Intro to Precision Agriculture</t>
  </si>
  <si>
    <t>Course #</t>
  </si>
  <si>
    <t>Course Name</t>
  </si>
  <si>
    <t>Completed</t>
  </si>
  <si>
    <t>Total</t>
  </si>
  <si>
    <t>Intro to Crop Production</t>
  </si>
  <si>
    <t>PS 213/213L</t>
  </si>
  <si>
    <t>Soils</t>
  </si>
  <si>
    <t>Principles of Plant Pathology</t>
  </si>
  <si>
    <t>Soil Fertility and Plant Nutrient Mgmnt</t>
  </si>
  <si>
    <t>AS 285/285L</t>
  </si>
  <si>
    <t>Livestock Breeding and Genetics (4 cr)</t>
  </si>
  <si>
    <t>AST 304/304L</t>
  </si>
  <si>
    <t>Electrical Diagnostics for Farm Machinery</t>
  </si>
  <si>
    <t>AST 426/426L</t>
  </si>
  <si>
    <t>Emerging Technology in Ag</t>
  </si>
  <si>
    <t>Soil Geography and Land Use</t>
  </si>
  <si>
    <t>Precision Ag Data Mapping</t>
  </si>
  <si>
    <t>PS 440/440L</t>
  </si>
  <si>
    <t>Electives:</t>
  </si>
  <si>
    <t>AST 313/313L</t>
  </si>
  <si>
    <t>Farm Machinery Systems Management</t>
  </si>
  <si>
    <t>AST 412/412L</t>
  </si>
  <si>
    <t>Fluid Power Technology</t>
  </si>
  <si>
    <t>PS 424</t>
  </si>
  <si>
    <t>Wheat Production</t>
  </si>
  <si>
    <t>PS 425</t>
  </si>
  <si>
    <t>Soybean Production</t>
  </si>
  <si>
    <t>PS 426</t>
  </si>
  <si>
    <t>Corn Production</t>
  </si>
  <si>
    <t>2 or 3</t>
  </si>
  <si>
    <t xml:space="preserve">Spring only. AS 101 or DS 130 and BIOL 103 or 153 </t>
  </si>
  <si>
    <t>BIOL 103, 153 or BOT 201 and PS 103 or    HO 111</t>
  </si>
  <si>
    <t>Not an Econ prefix</t>
  </si>
  <si>
    <t>Spring only. Pre-req: AS 101 and BIOL 103 or 153; can substitute BIOL 371 or PS 383 if no animal science minor</t>
  </si>
  <si>
    <t>or DS 130-130L if no Animal Science minor</t>
  </si>
  <si>
    <t>AGEC 371</t>
  </si>
  <si>
    <t>AGEC 271</t>
  </si>
  <si>
    <t>Ag Bus Minor</t>
  </si>
  <si>
    <t>Ag Business Management</t>
  </si>
  <si>
    <t>Select three of the following (At least one must be prefixed AGEC)</t>
  </si>
  <si>
    <t>AGEC 352</t>
  </si>
  <si>
    <t>Agricultural Law</t>
  </si>
  <si>
    <t>AGEC 364</t>
  </si>
  <si>
    <t>Intro to Cooperatives</t>
  </si>
  <si>
    <t>AGEC 478</t>
  </si>
  <si>
    <t>Agricultural Finance</t>
  </si>
  <si>
    <t>BADM 350</t>
  </si>
  <si>
    <t>Legal Environment of Business</t>
  </si>
  <si>
    <t>BADM 370</t>
  </si>
  <si>
    <t>Marketing</t>
  </si>
  <si>
    <t>AGEC 479</t>
  </si>
  <si>
    <t>Agricultural Policy</t>
  </si>
  <si>
    <t>Select from AGEC 352, 364, 478, 479, or BADM 350, or 370</t>
  </si>
  <si>
    <t xml:space="preserve">Select at least one from the following list: </t>
  </si>
  <si>
    <t>Select at least nine credits from the following list (one must be prefixed AGEC)</t>
  </si>
  <si>
    <t>Agribusiness Marketing and Prices</t>
  </si>
  <si>
    <t>AGEC 454</t>
  </si>
  <si>
    <t>AGEC 484</t>
  </si>
  <si>
    <t>BADM 474</t>
  </si>
  <si>
    <t>Personal Selling</t>
  </si>
  <si>
    <t>Risk Management-Personal Business</t>
  </si>
  <si>
    <t>AS 104/104L</t>
  </si>
  <si>
    <t>Intro to Horse Management and Lab</t>
  </si>
  <si>
    <t>AS 105/105L or</t>
  </si>
  <si>
    <t>Western Horsemanship and Lab or</t>
  </si>
  <si>
    <t xml:space="preserve">    AS 106/106L</t>
  </si>
  <si>
    <t>AS 213</t>
  </si>
  <si>
    <t>Equine Health and Diseases</t>
  </si>
  <si>
    <t>AS 220</t>
  </si>
  <si>
    <t>Equine Nutrition</t>
  </si>
  <si>
    <t>Horse Production and Lab</t>
  </si>
  <si>
    <t>AS 370</t>
  </si>
  <si>
    <t>Stable Management</t>
  </si>
  <si>
    <t>AS 494</t>
  </si>
  <si>
    <t>AS 420/420L</t>
  </si>
  <si>
    <t xml:space="preserve">   or AS 449</t>
  </si>
  <si>
    <t>Equine Reproductive Mgmt and Lab or</t>
  </si>
  <si>
    <t xml:space="preserve">   English Horsemanship and Lab</t>
  </si>
  <si>
    <t>Horticulture Minor: 18 Credits</t>
  </si>
  <si>
    <t>HO 111-111L</t>
  </si>
  <si>
    <t>Introduction to Horticulture and Lab</t>
  </si>
  <si>
    <t>Woody Plants: Trees and Lab</t>
  </si>
  <si>
    <t xml:space="preserve">   or HO 311-311L</t>
  </si>
  <si>
    <t xml:space="preserve">   or Herbaceous Plants and Lab</t>
  </si>
  <si>
    <t>Woody Plants: Tress and lab</t>
  </si>
  <si>
    <t>HO 311-311L</t>
  </si>
  <si>
    <t>Herbaceous Plants and Labs</t>
  </si>
  <si>
    <t>Plant Propagation and Lab</t>
  </si>
  <si>
    <t>HO 411</t>
  </si>
  <si>
    <t>1-3</t>
  </si>
  <si>
    <t>3</t>
  </si>
  <si>
    <t xml:space="preserve">Vegetable Crop Systems </t>
  </si>
  <si>
    <t>HO 413-413L</t>
  </si>
  <si>
    <t>Nursery Mgmt</t>
  </si>
  <si>
    <t>Local Food Production</t>
  </si>
  <si>
    <t>MICR 311-311L</t>
  </si>
  <si>
    <t>Food Microbiology and Lab</t>
  </si>
  <si>
    <t>FS 251</t>
  </si>
  <si>
    <t>Food Safety Mgmt Systems</t>
  </si>
  <si>
    <t>Meat Product Saftey and HACCP</t>
  </si>
  <si>
    <t xml:space="preserve">   Or DS 301-301L</t>
  </si>
  <si>
    <t xml:space="preserve">   or Dairy Microbiology and Lab</t>
  </si>
  <si>
    <t>Value-Added Meat Products and lab</t>
  </si>
  <si>
    <t>Food Processing and Engineering Fund</t>
  </si>
  <si>
    <t>DS 321-321L</t>
  </si>
  <si>
    <t>Dairy Product Processing I and Lab</t>
  </si>
  <si>
    <t>HMGT 251</t>
  </si>
  <si>
    <t>Foodservice Sanitation</t>
  </si>
  <si>
    <t>HSC 445</t>
  </si>
  <si>
    <t>Epidemiology</t>
  </si>
  <si>
    <t>FS 351-351L</t>
  </si>
  <si>
    <t>Principles of Food Processing and Lab</t>
  </si>
  <si>
    <t>FS 451-451L</t>
  </si>
  <si>
    <t>New Food Product Development and Lab</t>
  </si>
  <si>
    <t>STAT 281</t>
  </si>
  <si>
    <t>Introduction to Statistics</t>
  </si>
  <si>
    <t>RANG 205-205L</t>
  </si>
  <si>
    <t>Introduction to Range Mgmt and Lab</t>
  </si>
  <si>
    <t>RANG 374-374L</t>
  </si>
  <si>
    <t>Natural Resource Habitat Conservation, Management, and Restoration and Lab</t>
  </si>
  <si>
    <t>RANG courses</t>
  </si>
  <si>
    <t xml:space="preserve">Additional credits from the following list and outside of the students major field of study. </t>
  </si>
  <si>
    <t>BIOL 311-311L</t>
  </si>
  <si>
    <t>Principles of Ecology and Lab</t>
  </si>
  <si>
    <t>BOT 301-301L</t>
  </si>
  <si>
    <t>Plant Systematics</t>
  </si>
  <si>
    <t>GEOG 365</t>
  </si>
  <si>
    <t>Land Use and Planning</t>
  </si>
  <si>
    <t>NRM 110</t>
  </si>
  <si>
    <t>Intro to Natural Resource Mgmt</t>
  </si>
  <si>
    <t>PS 313</t>
  </si>
  <si>
    <t>Forage Crop and Pasture Mgmt</t>
  </si>
  <si>
    <t>WL 220</t>
  </si>
  <si>
    <t>Intro to Wildlife and Fisheries Mgmt</t>
  </si>
  <si>
    <t>WL 411-411L</t>
  </si>
  <si>
    <t>Principles of Wildlife Mgmt and Lab</t>
  </si>
  <si>
    <t>Rangeland Ecology and Management Minor: 18 Credits</t>
  </si>
  <si>
    <t>Food Safety Minor: 18 Credits</t>
  </si>
  <si>
    <t>Equine Studies Minor: 18 Credits</t>
  </si>
  <si>
    <t>Precision Ag Minor: 18-19 credits</t>
  </si>
  <si>
    <t>Agronomy Minor: 18 Credits</t>
  </si>
  <si>
    <t>Jr/Sr Standing, AST, Agronomy or Ag Sci Major</t>
  </si>
  <si>
    <t>PS 223/223L</t>
  </si>
  <si>
    <t>Fruit Crop systems or</t>
  </si>
  <si>
    <t>Livestock Eval Marketing and Lab</t>
  </si>
  <si>
    <t>Trading in Ag Futures and Options</t>
  </si>
  <si>
    <t>Economics of Grain &amp; Livestock Marketing</t>
  </si>
  <si>
    <r>
      <t xml:space="preserve">Indicates Course is </t>
    </r>
    <r>
      <rPr>
        <b/>
        <i/>
        <sz val="11"/>
        <color theme="1"/>
        <rFont val="Calibri"/>
        <family val="2"/>
        <scheme val="minor"/>
      </rPr>
      <t>Required</t>
    </r>
    <r>
      <rPr>
        <i/>
        <sz val="11"/>
        <color theme="1"/>
        <rFont val="Calibri"/>
        <family val="2"/>
        <scheme val="minor"/>
      </rPr>
      <t xml:space="preserve"> for Ag Science Major</t>
    </r>
  </si>
  <si>
    <r>
      <t xml:space="preserve">Course </t>
    </r>
    <r>
      <rPr>
        <b/>
        <i/>
        <sz val="11"/>
        <color theme="1"/>
        <rFont val="Calibri"/>
        <family val="2"/>
        <scheme val="minor"/>
      </rPr>
      <t>can</t>
    </r>
    <r>
      <rPr>
        <i/>
        <sz val="11"/>
        <color theme="1"/>
        <rFont val="Calibri"/>
        <family val="2"/>
        <scheme val="minor"/>
      </rPr>
      <t xml:space="preserve"> be used to fulfill requirement for Ag Science Major</t>
    </r>
  </si>
  <si>
    <t>MATH 102</t>
  </si>
  <si>
    <t>College Algebra</t>
  </si>
  <si>
    <t>AGEC 421</t>
  </si>
  <si>
    <t>AGEC 430</t>
  </si>
  <si>
    <t>ECON 453</t>
  </si>
  <si>
    <t>HO 434</t>
  </si>
  <si>
    <t>Ag Electives: Select 6 credits from prefixes: ABE, ABS, AST, DS, EES, FS, HO, NRM, RANG or VET.</t>
  </si>
  <si>
    <t>DS 481-481L</t>
  </si>
  <si>
    <t>Dairy Farm Operations II and Lab</t>
  </si>
  <si>
    <t>DS 480-480L</t>
  </si>
  <si>
    <t>Dairy Farm Operations I and Lab</t>
  </si>
  <si>
    <t>Bachelor of Science Degree, Agricultural Science Major (Fall 2016)</t>
  </si>
  <si>
    <t>2016-2017 Undergraduate Catalog Requirements</t>
  </si>
  <si>
    <t>PS 403-403L</t>
  </si>
  <si>
    <t>Survey of Animal Nutrition</t>
  </si>
  <si>
    <t xml:space="preserve">AS 218 </t>
  </si>
  <si>
    <t>or AS 319/319L</t>
  </si>
  <si>
    <t>Livestock Feeds and Feeding</t>
  </si>
  <si>
    <t>Animal Science Minor: 18 Credits</t>
  </si>
  <si>
    <t>AS 104</t>
  </si>
  <si>
    <t>Intro to Horse Management</t>
  </si>
  <si>
    <t xml:space="preserve">AS 202 </t>
  </si>
  <si>
    <t>Basic Swine Science</t>
  </si>
  <si>
    <t>AS 264</t>
  </si>
  <si>
    <t>Ruminant Livestock Production</t>
  </si>
  <si>
    <t>2-3</t>
  </si>
  <si>
    <t>1-2</t>
  </si>
  <si>
    <t>Select from the the following course to total 18 credits within the minor</t>
  </si>
  <si>
    <t xml:space="preserve">AS 161 </t>
  </si>
  <si>
    <t>Companion Animals</t>
  </si>
  <si>
    <t>AS 200</t>
  </si>
  <si>
    <t>Intro to Meat Judging</t>
  </si>
  <si>
    <t>AS 201</t>
  </si>
  <si>
    <t>Intro to Livestock Judging</t>
  </si>
  <si>
    <t>AS 202</t>
  </si>
  <si>
    <t>Livestock Reproduction and Lab</t>
  </si>
  <si>
    <t>AS 389</t>
  </si>
  <si>
    <t>Current Issues in Animal Science</t>
  </si>
  <si>
    <t>Vet 403</t>
  </si>
  <si>
    <t>Animal Diseases and Their Control</t>
  </si>
  <si>
    <t>Equine Issues and Leadership</t>
  </si>
  <si>
    <t>AS 218</t>
  </si>
  <si>
    <t>Internship (1-12 credits- Min 1 Required)</t>
  </si>
  <si>
    <t>AS 450</t>
  </si>
  <si>
    <t>AS 445-445L</t>
  </si>
  <si>
    <t>PS 307/307L or</t>
  </si>
  <si>
    <t>PS 405/405L</t>
  </si>
  <si>
    <t>or AS 285/285L</t>
  </si>
  <si>
    <t>AS 333/333L</t>
  </si>
  <si>
    <t>AS 476/476L</t>
  </si>
  <si>
    <t>Entomology and Lab</t>
  </si>
  <si>
    <t>Insect Pest Management and Lab</t>
  </si>
  <si>
    <t>PS 423</t>
  </si>
  <si>
    <t>PS 445/445L</t>
  </si>
  <si>
    <t>Weed Science and Lab</t>
  </si>
  <si>
    <t>PS 410/410L</t>
  </si>
  <si>
    <t>PS 427</t>
  </si>
  <si>
    <t>18-19</t>
  </si>
  <si>
    <t>HO 255-255L</t>
  </si>
  <si>
    <t>HO 210-210L</t>
  </si>
  <si>
    <t>Turf &amp; Weed Management for Horticulture</t>
  </si>
  <si>
    <t>4/3</t>
  </si>
  <si>
    <t>HO/PS 329</t>
  </si>
  <si>
    <t>Horticulture Pests</t>
  </si>
  <si>
    <t>HO 339</t>
  </si>
  <si>
    <t>Arboriculture and Urban Forestry</t>
  </si>
  <si>
    <t xml:space="preserve">  or HO 444</t>
  </si>
  <si>
    <t>Greenhouse and High Tunnel Mgmt and Lab</t>
  </si>
  <si>
    <t>HO 414-414L</t>
  </si>
  <si>
    <t>HO 416</t>
  </si>
  <si>
    <t>8</t>
  </si>
  <si>
    <t>AS 477-477L</t>
  </si>
  <si>
    <t>Sheep and Wool Production</t>
  </si>
  <si>
    <t>Any course with RANG prefix</t>
  </si>
  <si>
    <t>Grain Grading and Lab</t>
  </si>
  <si>
    <t>Or Take AS 285/ 285L for AS minor and ag product elective</t>
  </si>
  <si>
    <t>AS 101-101L or DS 130/130L</t>
  </si>
  <si>
    <t>Current issues in Animal Science</t>
  </si>
  <si>
    <t>ABS 482</t>
  </si>
  <si>
    <t>International Experience</t>
  </si>
  <si>
    <t>CHEM 108/108L or Chem 120/120L</t>
  </si>
  <si>
    <t>Can also take MICR 231-231L, or PHYS 101-101L if not pursuing an Agronomy minor</t>
  </si>
  <si>
    <t>PS 445-445L</t>
  </si>
  <si>
    <t>Fulfills SGR #3 and Ag Business minor</t>
  </si>
  <si>
    <t>ET 210-210L</t>
  </si>
  <si>
    <t>Intro to Electrical Systems</t>
  </si>
  <si>
    <t>Math 102</t>
  </si>
  <si>
    <t>AST 426</t>
  </si>
  <si>
    <t>(Can also take AST 313/313L, AST 412/412L., PS 425 or PS 426)</t>
  </si>
  <si>
    <t>Precision AG Minor</t>
  </si>
  <si>
    <t>Sample 4 year plan with minors in Animal Science, Ag Business, Agronomy and Precision Ag</t>
  </si>
  <si>
    <t>AS 319, AS 332, AS 333</t>
  </si>
  <si>
    <t>ABS 203, ABS 482, ECON 202, PS 410/410L, SOC 240, all common choices</t>
  </si>
  <si>
    <t>spring only; ET 210/210L</t>
  </si>
  <si>
    <t>ABS 475/L</t>
  </si>
  <si>
    <t>Integrated Natural Resource Mgmt</t>
  </si>
  <si>
    <t>OR ENGL 379 for AW req.  Pre-req: Engl 201</t>
  </si>
  <si>
    <t>Pre-req: PS 427; Capstone elective and Precision Ag Minor</t>
  </si>
  <si>
    <t>2.5 GPA and grade of C or higher required</t>
  </si>
  <si>
    <r>
      <t xml:space="preserve">Ag Business Minor: 18 Credits </t>
    </r>
    <r>
      <rPr>
        <i/>
        <sz val="11"/>
        <color theme="1"/>
        <rFont val="Calibri"/>
        <family val="2"/>
        <scheme val="minor"/>
      </rPr>
      <t>2.0 GPA required</t>
    </r>
  </si>
  <si>
    <r>
      <t xml:space="preserve">Ag Marketing Minor: 18 Credits </t>
    </r>
    <r>
      <rPr>
        <i/>
        <sz val="11"/>
        <color theme="1"/>
        <rFont val="Calibri"/>
        <family val="2"/>
        <scheme val="minor"/>
      </rPr>
      <t>2.0 GPA required</t>
    </r>
  </si>
  <si>
    <t xml:space="preserve">Common Minors for Agriculture Science Major </t>
  </si>
  <si>
    <r>
      <t xml:space="preserve">Intro to Animal Science and Lab (4) </t>
    </r>
    <r>
      <rPr>
        <sz val="9"/>
        <color rgb="FFFF0000"/>
        <rFont val="Calibri"/>
        <family val="2"/>
      </rPr>
      <t>OR</t>
    </r>
    <r>
      <rPr>
        <sz val="9"/>
        <rFont val="Calibri"/>
        <family val="2"/>
      </rPr>
      <t xml:space="preserve"> Intro to Dairy Science and Lab (3)</t>
    </r>
  </si>
  <si>
    <t>Senior &amp; Ag Business or Ag Resource Econ major</t>
  </si>
  <si>
    <t>Odd Fall. DS 130 and ECON 202 or Junior Standing. CoReq AS 319</t>
  </si>
  <si>
    <t>Even Spring. DS 130 and ECON 202 or Junior Standing, and DS 480</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</si>
</sst>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0"/>
      <name val="Arial"/>
      <family val="2"/>
    </font>
    <font>
      <sz val="10"/>
      <name val="Arial"/>
      <family val="2"/>
    </font>
    <font>
      <sz val="11"/>
      <color rgb="FF000000"/>
      <name val="Calibri"/>
      <family val="2"/>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i/>
      <u/>
      <sz val="9"/>
      <name val="Calibri"/>
      <family val="2"/>
    </font>
    <font>
      <b/>
      <u/>
      <sz val="9"/>
      <name val="Calibri"/>
      <family val="2"/>
    </font>
    <font>
      <sz val="11"/>
      <color theme="1"/>
      <name val="Calibri"/>
      <family val="2"/>
    </font>
    <font>
      <b/>
      <sz val="10"/>
      <color rgb="FFFF0000"/>
      <name val="Calibri"/>
      <family val="2"/>
    </font>
    <font>
      <b/>
      <sz val="10"/>
      <name val="Calibri"/>
      <family val="2"/>
      <scheme val="minor"/>
    </font>
    <font>
      <sz val="9"/>
      <name val="Calibri"/>
      <family val="2"/>
      <scheme val="minor"/>
    </font>
    <font>
      <b/>
      <sz val="12"/>
      <color rgb="FFFF0000"/>
      <name val="Calibri"/>
      <family val="2"/>
      <scheme val="minor"/>
    </font>
    <font>
      <b/>
      <sz val="9"/>
      <color rgb="FF0070C0"/>
      <name val="Calibri"/>
      <family val="2"/>
    </font>
    <font>
      <u/>
      <sz val="11"/>
      <color theme="10"/>
      <name val="Calibri"/>
      <family val="2"/>
      <scheme val="minor"/>
    </font>
    <font>
      <sz val="12"/>
      <name val="Calibri"/>
      <family val="2"/>
    </font>
    <font>
      <sz val="9"/>
      <color rgb="FF000000"/>
      <name val="Calibri"/>
      <family val="2"/>
    </font>
    <font>
      <sz val="9"/>
      <color rgb="FF000000"/>
      <name val="Calibri"/>
      <family val="2"/>
      <scheme val="minor"/>
    </font>
    <font>
      <b/>
      <sz val="9"/>
      <name val="Calibri"/>
      <family val="2"/>
      <scheme val="minor"/>
    </font>
    <font>
      <i/>
      <u/>
      <sz val="9"/>
      <name val="Calibri"/>
      <family val="2"/>
      <scheme val="minor"/>
    </font>
    <font>
      <sz val="12"/>
      <name val="Calibri"/>
      <family val="2"/>
      <scheme val="minor"/>
    </font>
    <font>
      <sz val="7"/>
      <color rgb="FF000000"/>
      <name val="Calibri"/>
      <family val="2"/>
      <scheme val="minor"/>
    </font>
    <font>
      <sz val="10"/>
      <color rgb="FFFF0000"/>
      <name val="Calibri"/>
      <family val="2"/>
    </font>
    <font>
      <sz val="11"/>
      <color rgb="FFFF0000"/>
      <name val="Calibri"/>
      <family val="2"/>
    </font>
    <font>
      <sz val="9"/>
      <color rgb="FFFF0000"/>
      <name val="Calibri"/>
      <family val="2"/>
    </font>
    <font>
      <sz val="9"/>
      <color theme="1"/>
      <name val="Calibri"/>
      <family val="2"/>
      <scheme val="minor"/>
    </font>
    <font>
      <sz val="9"/>
      <color theme="1"/>
      <name val="Calibri"/>
      <family val="2"/>
    </font>
    <font>
      <b/>
      <sz val="8"/>
      <name val="Calibri"/>
      <family val="2"/>
    </font>
    <font>
      <sz val="11"/>
      <color theme="1"/>
      <name val="Calibri"/>
      <family val="2"/>
      <scheme val="minor"/>
    </font>
    <font>
      <b/>
      <sz val="11"/>
      <color theme="1"/>
      <name val="Calibri"/>
      <family val="2"/>
      <scheme val="minor"/>
    </font>
    <font>
      <b/>
      <sz val="12"/>
      <color theme="1"/>
      <name val="Calibri"/>
      <family val="2"/>
      <scheme val="minor"/>
    </font>
    <font>
      <sz val="10.5"/>
      <color theme="1"/>
      <name val="Calibri"/>
      <family val="2"/>
      <scheme val="minor"/>
    </font>
    <font>
      <b/>
      <i/>
      <sz val="11"/>
      <color theme="1"/>
      <name val="Calibri"/>
      <family val="2"/>
      <scheme val="minor"/>
    </font>
    <font>
      <sz val="10"/>
      <color theme="1"/>
      <name val="Calibri"/>
      <family val="2"/>
      <scheme val="minor"/>
    </font>
    <font>
      <sz val="8"/>
      <color theme="1"/>
      <name val="Calibri"/>
      <family val="2"/>
      <scheme val="minor"/>
    </font>
    <font>
      <i/>
      <sz val="10"/>
      <color theme="1"/>
      <name val="Calibri"/>
      <family val="2"/>
      <scheme val="minor"/>
    </font>
    <font>
      <i/>
      <sz val="9"/>
      <color theme="1"/>
      <name val="Calibri"/>
      <family val="2"/>
      <scheme val="minor"/>
    </font>
    <font>
      <sz val="10"/>
      <name val="Calibri"/>
      <family val="2"/>
      <scheme val="minor"/>
    </font>
    <font>
      <i/>
      <sz val="8"/>
      <color theme="1"/>
      <name val="Calibri"/>
      <family val="2"/>
      <scheme val="minor"/>
    </font>
    <font>
      <b/>
      <sz val="20"/>
      <color theme="1"/>
      <name val="Calibri"/>
      <family val="2"/>
      <scheme val="minor"/>
    </font>
    <font>
      <i/>
      <sz val="11"/>
      <color theme="1"/>
      <name val="Calibri"/>
      <family val="2"/>
      <scheme val="minor"/>
    </font>
    <font>
      <u/>
      <sz val="9"/>
      <name val="Calibri"/>
      <family val="2"/>
    </font>
  </fonts>
  <fills count="24">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7" tint="0.59999389629810485"/>
        <bgColor indexed="64"/>
      </patternFill>
    </fill>
    <fill>
      <patternFill patternType="solid">
        <fgColor theme="6" tint="0.59999389629810485"/>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8F1F6"/>
        <bgColor indexed="64"/>
      </patternFill>
    </fill>
    <fill>
      <patternFill patternType="solid">
        <fgColor theme="0"/>
        <bgColor indexed="64"/>
      </patternFill>
    </fill>
    <fill>
      <patternFill patternType="solid">
        <fgColor rgb="FFF5FE82"/>
        <bgColor indexed="64"/>
      </patternFill>
    </fill>
    <fill>
      <patternFill patternType="solid">
        <fgColor theme="4" tint="0.79998168889431442"/>
        <bgColor indexed="64"/>
      </patternFill>
    </fill>
    <fill>
      <patternFill patternType="solid">
        <fgColor rgb="FFD8E4BC"/>
        <bgColor indexed="64"/>
      </patternFill>
    </fill>
    <fill>
      <patternFill patternType="solid">
        <fgColor theme="0"/>
        <bgColor rgb="FF000000"/>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tint="-9.9978637043366805E-2"/>
        <bgColor rgb="FF000000"/>
      </patternFill>
    </fill>
  </fills>
  <borders count="35">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bottom style="hair">
        <color indexed="64"/>
      </bottom>
      <diagonal/>
    </border>
    <border>
      <left style="thin">
        <color indexed="64"/>
      </left>
      <right/>
      <top style="hair">
        <color indexed="64"/>
      </top>
      <bottom/>
      <diagonal/>
    </border>
  </borders>
  <cellStyleXfs count="8">
    <xf numFmtId="0" fontId="0" fillId="0" borderId="0"/>
    <xf numFmtId="0" fontId="1" fillId="0" borderId="0"/>
    <xf numFmtId="0" fontId="2"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cellStyleXfs>
  <cellXfs count="498">
    <xf numFmtId="0" fontId="0" fillId="0" borderId="0" xfId="0"/>
    <xf numFmtId="0" fontId="6" fillId="0" borderId="0" xfId="2" applyFont="1" applyFill="1" applyBorder="1" applyAlignment="1">
      <alignment horizontal="center"/>
    </xf>
    <xf numFmtId="0" fontId="6" fillId="5" borderId="0" xfId="2" applyFont="1" applyFill="1" applyBorder="1"/>
    <xf numFmtId="0" fontId="6" fillId="6" borderId="0" xfId="2" applyFont="1" applyFill="1" applyBorder="1"/>
    <xf numFmtId="0" fontId="6" fillId="8" borderId="0" xfId="2" applyFont="1" applyFill="1" applyBorder="1"/>
    <xf numFmtId="0" fontId="6" fillId="8" borderId="0" xfId="2" applyFont="1" applyFill="1" applyBorder="1" applyAlignment="1"/>
    <xf numFmtId="0" fontId="6" fillId="0" borderId="0" xfId="2" applyFont="1" applyFill="1"/>
    <xf numFmtId="0" fontId="7" fillId="0" borderId="0" xfId="2" applyFont="1" applyAlignment="1">
      <alignment horizontal="right"/>
    </xf>
    <xf numFmtId="0" fontId="8" fillId="0" borderId="7" xfId="2" applyFont="1" applyBorder="1"/>
    <xf numFmtId="0" fontId="7" fillId="0" borderId="0" xfId="2" applyFont="1" applyAlignment="1">
      <alignment horizontal="center" wrapText="1"/>
    </xf>
    <xf numFmtId="0" fontId="6" fillId="0" borderId="0" xfId="0" applyFont="1" applyFill="1"/>
    <xf numFmtId="0" fontId="6" fillId="0" borderId="0" xfId="0" applyFont="1" applyFill="1" applyAlignment="1">
      <alignment horizontal="center"/>
    </xf>
    <xf numFmtId="0" fontId="12" fillId="0" borderId="7" xfId="0" applyFont="1" applyFill="1" applyBorder="1"/>
    <xf numFmtId="0" fontId="9" fillId="0" borderId="0" xfId="0" applyFont="1" applyFill="1"/>
    <xf numFmtId="0" fontId="9" fillId="0" borderId="0" xfId="1" applyFont="1" applyFill="1"/>
    <xf numFmtId="0" fontId="12" fillId="0" borderId="5" xfId="1" quotePrefix="1" applyFont="1" applyFill="1" applyBorder="1" applyAlignment="1">
      <alignment horizontal="center"/>
    </xf>
    <xf numFmtId="0" fontId="12" fillId="0" borderId="5" xfId="1" applyFont="1" applyFill="1" applyBorder="1" applyAlignment="1">
      <alignment horizontal="center"/>
    </xf>
    <xf numFmtId="0" fontId="6" fillId="0" borderId="0" xfId="1" applyFont="1" applyFill="1" applyAlignment="1">
      <alignment horizontal="center"/>
    </xf>
    <xf numFmtId="0" fontId="6" fillId="2" borderId="1" xfId="1" applyFont="1" applyFill="1" applyBorder="1"/>
    <xf numFmtId="0" fontId="6" fillId="2" borderId="1" xfId="1" applyFont="1" applyFill="1" applyBorder="1" applyAlignment="1">
      <alignment horizontal="center"/>
    </xf>
    <xf numFmtId="0" fontId="6" fillId="0" borderId="0" xfId="1" applyFont="1" applyFill="1"/>
    <xf numFmtId="0" fontId="6" fillId="0" borderId="0" xfId="2" applyFont="1" applyFill="1" applyAlignment="1">
      <alignment horizontal="center"/>
    </xf>
    <xf numFmtId="0" fontId="7" fillId="0" borderId="7" xfId="2" applyFont="1" applyBorder="1" applyAlignment="1">
      <alignment horizontal="center" wrapText="1"/>
    </xf>
    <xf numFmtId="0" fontId="7" fillId="0" borderId="7" xfId="2" applyFont="1" applyBorder="1" applyAlignment="1">
      <alignment horizontal="right"/>
    </xf>
    <xf numFmtId="0" fontId="14" fillId="0" borderId="7" xfId="2" applyFont="1" applyBorder="1" applyAlignment="1">
      <alignment horizontal="right"/>
    </xf>
    <xf numFmtId="0" fontId="6" fillId="10" borderId="1" xfId="1" applyFont="1" applyFill="1" applyBorder="1"/>
    <xf numFmtId="0" fontId="6" fillId="10" borderId="1" xfId="1" applyFont="1" applyFill="1" applyBorder="1" applyAlignment="1">
      <alignment horizontal="center"/>
    </xf>
    <xf numFmtId="0" fontId="6" fillId="0" borderId="9" xfId="0" applyFont="1" applyFill="1" applyBorder="1" applyAlignment="1">
      <alignment horizontal="center"/>
    </xf>
    <xf numFmtId="0" fontId="6" fillId="0" borderId="0" xfId="2" applyFont="1" applyFill="1" applyBorder="1"/>
    <xf numFmtId="0" fontId="7" fillId="0" borderId="0" xfId="2" applyFont="1" applyAlignment="1">
      <alignment horizontal="right" wrapText="1"/>
    </xf>
    <xf numFmtId="0" fontId="16" fillId="0" borderId="0" xfId="2" applyFont="1" applyFill="1"/>
    <xf numFmtId="0" fontId="9" fillId="0" borderId="0" xfId="2" applyFont="1" applyFill="1" applyBorder="1"/>
    <xf numFmtId="0" fontId="9" fillId="0" borderId="0" xfId="2" applyFont="1" applyFill="1" applyBorder="1" applyAlignment="1">
      <alignment horizontal="center"/>
    </xf>
    <xf numFmtId="0" fontId="6" fillId="0" borderId="0" xfId="2" applyFont="1" applyFill="1" applyBorder="1" applyAlignment="1">
      <alignment horizontal="left"/>
    </xf>
    <xf numFmtId="0" fontId="6" fillId="0" borderId="1" xfId="2" applyFont="1" applyFill="1" applyBorder="1" applyAlignment="1">
      <alignment horizontal="left" vertical="center"/>
    </xf>
    <xf numFmtId="0" fontId="6" fillId="6" borderId="0" xfId="2" applyFont="1" applyFill="1" applyBorder="1" applyAlignment="1">
      <alignment horizontal="left" vertical="center"/>
    </xf>
    <xf numFmtId="0" fontId="6" fillId="0" borderId="0" xfId="2" applyFont="1" applyFill="1" applyBorder="1" applyAlignment="1">
      <alignment horizontal="left" vertical="center"/>
    </xf>
    <xf numFmtId="0" fontId="9" fillId="0" borderId="1" xfId="2" applyFont="1" applyFill="1" applyBorder="1" applyAlignment="1">
      <alignment horizontal="left" vertical="center"/>
    </xf>
    <xf numFmtId="0" fontId="6" fillId="0" borderId="13"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6" xfId="2" applyFont="1" applyFill="1" applyBorder="1" applyAlignment="1">
      <alignment horizontal="center" vertical="center"/>
    </xf>
    <xf numFmtId="0" fontId="21" fillId="0" borderId="0" xfId="2" applyFont="1" applyFill="1" applyBorder="1" applyAlignment="1">
      <alignment horizontal="left" vertical="center"/>
    </xf>
    <xf numFmtId="0" fontId="16" fillId="0" borderId="0" xfId="2" applyFont="1" applyFill="1" applyBorder="1" applyAlignment="1">
      <alignment horizontal="left" vertical="center"/>
    </xf>
    <xf numFmtId="0" fontId="22" fillId="5" borderId="1" xfId="2" applyFont="1" applyFill="1" applyBorder="1" applyAlignment="1">
      <alignment horizontal="left" vertical="center"/>
    </xf>
    <xf numFmtId="0" fontId="16" fillId="0" borderId="1" xfId="2" applyFont="1" applyFill="1" applyBorder="1" applyAlignment="1">
      <alignment horizontal="left" vertical="center"/>
    </xf>
    <xf numFmtId="0" fontId="16" fillId="0" borderId="1" xfId="2" applyFont="1" applyFill="1" applyBorder="1" applyAlignment="1">
      <alignment horizontal="center" vertical="center"/>
    </xf>
    <xf numFmtId="0" fontId="16" fillId="0" borderId="1" xfId="3" applyFont="1" applyFill="1" applyBorder="1" applyAlignment="1">
      <alignment horizontal="left" vertical="center"/>
    </xf>
    <xf numFmtId="0" fontId="16" fillId="0" borderId="2" xfId="2" applyFont="1" applyFill="1" applyBorder="1" applyAlignment="1">
      <alignment horizontal="center" vertical="center"/>
    </xf>
    <xf numFmtId="0" fontId="16" fillId="0" borderId="6" xfId="2" applyFont="1" applyFill="1" applyBorder="1" applyAlignment="1">
      <alignment horizontal="left" vertical="center"/>
    </xf>
    <xf numFmtId="0" fontId="16" fillId="0" borderId="13" xfId="2" applyFont="1" applyFill="1" applyBorder="1" applyAlignment="1">
      <alignment horizontal="center" vertical="center"/>
    </xf>
    <xf numFmtId="0" fontId="16" fillId="0" borderId="0" xfId="2" applyFont="1" applyFill="1" applyBorder="1" applyAlignment="1">
      <alignment horizontal="center" vertical="center"/>
    </xf>
    <xf numFmtId="0" fontId="23" fillId="0" borderId="1" xfId="2" applyFont="1" applyFill="1" applyBorder="1" applyAlignment="1">
      <alignment horizontal="left" vertical="center"/>
    </xf>
    <xf numFmtId="0" fontId="16" fillId="0" borderId="5" xfId="2" applyFont="1" applyFill="1" applyBorder="1" applyAlignment="1">
      <alignment horizontal="center" vertical="center"/>
    </xf>
    <xf numFmtId="0" fontId="16" fillId="0" borderId="9" xfId="2" applyFont="1" applyFill="1" applyBorder="1" applyAlignment="1">
      <alignment horizontal="left" vertical="center"/>
    </xf>
    <xf numFmtId="0" fontId="16" fillId="0" borderId="1" xfId="0" applyFont="1" applyFill="1" applyBorder="1" applyAlignment="1">
      <alignment horizontal="left" vertical="center"/>
    </xf>
    <xf numFmtId="0" fontId="16" fillId="0" borderId="0" xfId="2" quotePrefix="1" applyFont="1" applyFill="1" applyBorder="1" applyAlignment="1">
      <alignment horizontal="left" vertical="center"/>
    </xf>
    <xf numFmtId="0" fontId="24" fillId="0" borderId="0" xfId="2" applyFont="1" applyFill="1" applyBorder="1" applyAlignment="1">
      <alignment horizontal="left" vertical="center"/>
    </xf>
    <xf numFmtId="0" fontId="16" fillId="0" borderId="6" xfId="2" applyFont="1" applyFill="1" applyBorder="1" applyAlignment="1">
      <alignment horizontal="center" vertical="center"/>
    </xf>
    <xf numFmtId="0" fontId="16" fillId="0" borderId="10" xfId="2" applyFont="1" applyFill="1" applyBorder="1" applyAlignment="1">
      <alignment horizontal="left" vertical="center"/>
    </xf>
    <xf numFmtId="0" fontId="16" fillId="0" borderId="6" xfId="2" quotePrefix="1" applyFont="1" applyFill="1" applyBorder="1" applyAlignment="1">
      <alignment horizontal="left" vertical="center"/>
    </xf>
    <xf numFmtId="0" fontId="16" fillId="6" borderId="1" xfId="2" applyFont="1" applyFill="1" applyBorder="1" applyAlignment="1">
      <alignment horizontal="left" vertical="center"/>
    </xf>
    <xf numFmtId="0" fontId="16" fillId="11" borderId="1" xfId="0" applyFont="1" applyFill="1" applyBorder="1" applyAlignment="1">
      <alignment horizontal="left" vertical="center"/>
    </xf>
    <xf numFmtId="0" fontId="17" fillId="0" borderId="0" xfId="0" applyFont="1" applyAlignment="1">
      <alignment horizontal="center"/>
    </xf>
    <xf numFmtId="0" fontId="16" fillId="12" borderId="8" xfId="0" applyFont="1" applyFill="1" applyBorder="1" applyAlignment="1">
      <alignment horizontal="left" vertical="center"/>
    </xf>
    <xf numFmtId="0" fontId="16" fillId="14" borderId="3" xfId="0" applyFont="1" applyFill="1" applyBorder="1" applyAlignment="1">
      <alignment horizontal="left" vertical="center"/>
    </xf>
    <xf numFmtId="0" fontId="18" fillId="0" borderId="0" xfId="2" applyFont="1" applyFill="1" applyBorder="1" applyAlignment="1">
      <alignment horizontal="left" vertical="center"/>
    </xf>
    <xf numFmtId="0" fontId="6" fillId="9" borderId="0" xfId="2" applyFont="1" applyFill="1" applyBorder="1" applyAlignment="1">
      <alignment horizontal="left" vertical="center"/>
    </xf>
    <xf numFmtId="0" fontId="16" fillId="13" borderId="8" xfId="0" applyFont="1" applyFill="1" applyBorder="1" applyAlignment="1">
      <alignment horizontal="left" vertical="center"/>
    </xf>
    <xf numFmtId="0" fontId="3" fillId="0" borderId="0" xfId="2" applyFont="1" applyFill="1" applyBorder="1" applyAlignment="1">
      <alignment horizontal="left" vertical="center"/>
    </xf>
    <xf numFmtId="0" fontId="6" fillId="7" borderId="0" xfId="2" applyFont="1" applyFill="1" applyBorder="1" applyAlignment="1">
      <alignment horizontal="left" vertical="center"/>
    </xf>
    <xf numFmtId="0" fontId="22" fillId="5" borderId="2" xfId="2" applyFont="1" applyFill="1" applyBorder="1" applyAlignment="1">
      <alignment horizontal="left" vertical="center"/>
    </xf>
    <xf numFmtId="0" fontId="16" fillId="9" borderId="11" xfId="2" applyFont="1" applyFill="1" applyBorder="1" applyAlignment="1">
      <alignment horizontal="left" vertical="center"/>
    </xf>
    <xf numFmtId="0" fontId="16" fillId="14" borderId="1" xfId="0" applyFont="1" applyFill="1" applyBorder="1" applyAlignment="1">
      <alignment horizontal="left" vertical="center"/>
    </xf>
    <xf numFmtId="0" fontId="6" fillId="9" borderId="1" xfId="2" applyFont="1" applyFill="1" applyBorder="1" applyAlignment="1">
      <alignment horizontal="left" vertical="center"/>
    </xf>
    <xf numFmtId="0" fontId="16" fillId="9" borderId="4" xfId="2" applyFont="1" applyFill="1" applyBorder="1" applyAlignment="1">
      <alignment horizontal="left" vertical="center"/>
    </xf>
    <xf numFmtId="0" fontId="16" fillId="11" borderId="2" xfId="0" applyFont="1" applyFill="1" applyBorder="1" applyAlignment="1">
      <alignment horizontal="left" vertical="center"/>
    </xf>
    <xf numFmtId="0" fontId="16" fillId="12" borderId="11" xfId="0" applyFont="1" applyFill="1" applyBorder="1" applyAlignment="1">
      <alignment horizontal="left" vertical="center"/>
    </xf>
    <xf numFmtId="0" fontId="26" fillId="5" borderId="1" xfId="2" applyFont="1" applyFill="1" applyBorder="1" applyAlignment="1">
      <alignment horizontal="left" vertical="center"/>
    </xf>
    <xf numFmtId="0" fontId="16" fillId="6" borderId="1" xfId="2" applyFont="1" applyFill="1" applyBorder="1" applyAlignment="1">
      <alignment horizontal="center" vertical="center"/>
    </xf>
    <xf numFmtId="0" fontId="16" fillId="6" borderId="2" xfId="2" applyFont="1" applyFill="1" applyBorder="1" applyAlignment="1">
      <alignment horizontal="center" vertical="center"/>
    </xf>
    <xf numFmtId="0" fontId="16" fillId="9" borderId="10" xfId="2" applyFont="1" applyFill="1" applyBorder="1" applyAlignment="1">
      <alignment horizontal="center" vertical="center"/>
    </xf>
    <xf numFmtId="0" fontId="16" fillId="9" borderId="8" xfId="2" applyFont="1" applyFill="1" applyBorder="1" applyAlignment="1">
      <alignment horizontal="center" vertical="center"/>
    </xf>
    <xf numFmtId="0" fontId="22" fillId="5" borderId="1" xfId="2" applyFont="1" applyFill="1" applyBorder="1" applyAlignment="1">
      <alignment horizontal="center" vertical="center"/>
    </xf>
    <xf numFmtId="0" fontId="22" fillId="5" borderId="2" xfId="2" applyFont="1" applyFill="1" applyBorder="1" applyAlignment="1">
      <alignment horizontal="center" vertical="center"/>
    </xf>
    <xf numFmtId="0" fontId="16" fillId="9" borderId="9" xfId="2" applyFont="1" applyFill="1" applyBorder="1" applyAlignment="1">
      <alignment horizontal="center" vertical="center"/>
    </xf>
    <xf numFmtId="0" fontId="16" fillId="9" borderId="1" xfId="2" applyFont="1" applyFill="1" applyBorder="1" applyAlignment="1">
      <alignment horizontal="center" vertical="center"/>
    </xf>
    <xf numFmtId="0" fontId="16" fillId="14" borderId="2" xfId="0" applyFont="1" applyFill="1" applyBorder="1" applyAlignment="1">
      <alignment horizontal="center" vertical="center"/>
    </xf>
    <xf numFmtId="0" fontId="16" fillId="14" borderId="1"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2" xfId="0" applyFont="1" applyFill="1" applyBorder="1" applyAlignment="1">
      <alignment horizontal="center" vertical="center"/>
    </xf>
    <xf numFmtId="0" fontId="16" fillId="12" borderId="8" xfId="0" applyFont="1" applyFill="1" applyBorder="1" applyAlignment="1">
      <alignment horizontal="center" vertical="center"/>
    </xf>
    <xf numFmtId="0" fontId="16" fillId="12" borderId="11" xfId="0" applyFont="1" applyFill="1" applyBorder="1" applyAlignment="1">
      <alignment horizontal="center" vertical="center"/>
    </xf>
    <xf numFmtId="0" fontId="16" fillId="13" borderId="1" xfId="0" applyFont="1" applyFill="1" applyBorder="1" applyAlignment="1">
      <alignment horizontal="center" vertical="center"/>
    </xf>
    <xf numFmtId="0" fontId="16" fillId="13" borderId="2" xfId="0" applyFont="1" applyFill="1" applyBorder="1" applyAlignment="1">
      <alignment horizontal="center" vertical="center"/>
    </xf>
    <xf numFmtId="0" fontId="16" fillId="14" borderId="3" xfId="0" applyFont="1" applyFill="1" applyBorder="1" applyAlignment="1">
      <alignment horizontal="center" vertical="center"/>
    </xf>
    <xf numFmtId="0" fontId="16" fillId="9" borderId="11" xfId="2" applyFont="1" applyFill="1" applyBorder="1" applyAlignment="1">
      <alignment horizontal="center" vertical="center"/>
    </xf>
    <xf numFmtId="0" fontId="16" fillId="13" borderId="8" xfId="0" applyFont="1" applyFill="1" applyBorder="1" applyAlignment="1">
      <alignment horizontal="center" vertical="center"/>
    </xf>
    <xf numFmtId="0" fontId="25" fillId="0" borderId="0" xfId="0" applyFont="1" applyFill="1" applyAlignment="1">
      <alignment horizontal="center" vertical="center"/>
    </xf>
    <xf numFmtId="0" fontId="16" fillId="12" borderId="0" xfId="0" applyFont="1" applyFill="1" applyBorder="1" applyAlignment="1">
      <alignment horizontal="left" vertical="center"/>
    </xf>
    <xf numFmtId="0" fontId="16" fillId="13" borderId="0" xfId="0" applyFont="1" applyFill="1" applyBorder="1" applyAlignment="1">
      <alignment horizontal="left"/>
    </xf>
    <xf numFmtId="0" fontId="16" fillId="14" borderId="0" xfId="0" applyFont="1" applyFill="1" applyBorder="1" applyAlignment="1">
      <alignment vertical="center"/>
    </xf>
    <xf numFmtId="0" fontId="6" fillId="5" borderId="0" xfId="2" applyFont="1" applyFill="1" applyBorder="1" applyAlignment="1">
      <alignment horizontal="left" vertical="center"/>
    </xf>
    <xf numFmtId="0" fontId="21" fillId="5" borderId="0" xfId="2" applyFont="1" applyFill="1" applyBorder="1" applyAlignment="1">
      <alignment horizontal="left" vertical="center"/>
    </xf>
    <xf numFmtId="0" fontId="6" fillId="8" borderId="0" xfId="2" applyFont="1" applyFill="1" applyBorder="1" applyAlignment="1">
      <alignment horizontal="left" vertical="center"/>
    </xf>
    <xf numFmtId="0" fontId="6" fillId="4" borderId="8" xfId="1" applyFont="1" applyFill="1" applyBorder="1" applyAlignment="1">
      <alignment horizontal="left" vertical="top" wrapText="1"/>
    </xf>
    <xf numFmtId="0" fontId="6" fillId="4" borderId="4" xfId="1" applyFont="1" applyFill="1" applyBorder="1" applyAlignment="1">
      <alignment horizontal="left" vertical="top" wrapText="1"/>
    </xf>
    <xf numFmtId="0" fontId="16" fillId="0" borderId="1" xfId="0" applyFont="1" applyFill="1" applyBorder="1" applyAlignment="1">
      <alignment horizontal="center" vertical="center"/>
    </xf>
    <xf numFmtId="0" fontId="6" fillId="4" borderId="8" xfId="1" applyFont="1" applyFill="1" applyBorder="1" applyAlignment="1">
      <alignment wrapText="1"/>
    </xf>
    <xf numFmtId="0" fontId="6" fillId="4" borderId="4" xfId="1" applyFont="1" applyFill="1" applyBorder="1" applyAlignment="1">
      <alignment wrapText="1"/>
    </xf>
    <xf numFmtId="0" fontId="6" fillId="4" borderId="8"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0" borderId="0" xfId="0" applyFont="1" applyFill="1" applyAlignment="1">
      <alignment horizontal="center" vertical="center"/>
    </xf>
    <xf numFmtId="0" fontId="12" fillId="0" borderId="5" xfId="0" quotePrefix="1" applyFont="1" applyFill="1" applyBorder="1" applyAlignment="1">
      <alignment horizontal="center" vertical="center"/>
    </xf>
    <xf numFmtId="0" fontId="6" fillId="0" borderId="9" xfId="2" applyFont="1" applyFill="1" applyBorder="1" applyAlignment="1">
      <alignment horizontal="center"/>
    </xf>
    <xf numFmtId="0" fontId="6" fillId="0" borderId="9" xfId="2" applyFont="1" applyFill="1" applyBorder="1" applyAlignment="1">
      <alignment horizontal="center" wrapText="1"/>
    </xf>
    <xf numFmtId="0" fontId="11" fillId="0" borderId="9" xfId="2" applyFont="1" applyFill="1" applyBorder="1" applyAlignment="1">
      <alignment horizontal="center"/>
    </xf>
    <xf numFmtId="0" fontId="16" fillId="9" borderId="8" xfId="2" applyFont="1" applyFill="1" applyBorder="1" applyAlignment="1">
      <alignment horizontal="left" vertical="center"/>
    </xf>
    <xf numFmtId="0" fontId="16" fillId="7" borderId="1" xfId="2" applyFont="1" applyFill="1" applyBorder="1" applyAlignment="1">
      <alignment horizontal="left" vertical="center"/>
    </xf>
    <xf numFmtId="0" fontId="16" fillId="7" borderId="1" xfId="2" applyFont="1" applyFill="1" applyBorder="1" applyAlignment="1">
      <alignment horizontal="center" vertical="center"/>
    </xf>
    <xf numFmtId="0" fontId="16" fillId="0" borderId="15" xfId="2" applyFont="1" applyFill="1" applyBorder="1" applyAlignment="1">
      <alignment horizontal="center" vertical="center"/>
    </xf>
    <xf numFmtId="0" fontId="6" fillId="9" borderId="1" xfId="2" applyFont="1" applyFill="1" applyBorder="1" applyAlignment="1">
      <alignment horizontal="center" vertical="center"/>
    </xf>
    <xf numFmtId="2" fontId="5" fillId="0" borderId="7" xfId="2" applyNumberFormat="1" applyFont="1" applyBorder="1" applyAlignment="1">
      <alignment horizontal="center" wrapText="1"/>
    </xf>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12" fillId="0" borderId="5" xfId="0" quotePrefix="1" applyFont="1" applyFill="1" applyBorder="1" applyAlignment="1">
      <alignment horizontal="center"/>
    </xf>
    <xf numFmtId="0" fontId="12" fillId="0" borderId="5" xfId="0" applyFont="1" applyFill="1" applyBorder="1" applyAlignment="1">
      <alignment horizontal="center"/>
    </xf>
    <xf numFmtId="0" fontId="6" fillId="0" borderId="1" xfId="0" applyFont="1" applyFill="1" applyBorder="1" applyAlignment="1">
      <alignment horizontal="left"/>
    </xf>
    <xf numFmtId="0" fontId="6" fillId="0" borderId="1" xfId="0" applyFont="1" applyFill="1" applyBorder="1" applyAlignment="1">
      <alignment horizontal="center"/>
    </xf>
    <xf numFmtId="0" fontId="6" fillId="3" borderId="1" xfId="0" applyFont="1" applyFill="1" applyBorder="1"/>
    <xf numFmtId="0" fontId="12" fillId="0" borderId="0" xfId="0" applyFont="1" applyFill="1" applyBorder="1" applyAlignment="1">
      <alignment horizontal="center"/>
    </xf>
    <xf numFmtId="0" fontId="6" fillId="3" borderId="1" xfId="0" applyFont="1" applyFill="1" applyBorder="1" applyAlignment="1">
      <alignment horizontal="center"/>
    </xf>
    <xf numFmtId="0" fontId="6" fillId="0" borderId="0" xfId="2" applyFont="1" applyFill="1" applyBorder="1" applyAlignment="1">
      <alignment horizontal="right"/>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6" fillId="3" borderId="2" xfId="0" applyFont="1" applyFill="1" applyBorder="1" applyAlignment="1">
      <alignment horizontal="center" vertical="center"/>
    </xf>
    <xf numFmtId="0" fontId="6" fillId="9" borderId="14" xfId="2" applyFont="1" applyFill="1" applyBorder="1" applyAlignment="1">
      <alignment horizontal="center" vertical="center"/>
    </xf>
    <xf numFmtId="0" fontId="9" fillId="0" borderId="0" xfId="0" applyFont="1" applyFill="1" applyAlignment="1">
      <alignment horizontal="center"/>
    </xf>
    <xf numFmtId="0" fontId="6" fillId="0" borderId="0" xfId="0" applyFont="1" applyFill="1" applyBorder="1" applyAlignment="1">
      <alignment horizontal="center" vertical="center"/>
    </xf>
    <xf numFmtId="0" fontId="12" fillId="0" borderId="0" xfId="0" quotePrefix="1" applyFont="1" applyFill="1" applyBorder="1" applyAlignment="1">
      <alignment horizontal="center" vertical="center"/>
    </xf>
    <xf numFmtId="0" fontId="6" fillId="0" borderId="1" xfId="0" applyFont="1" applyFill="1" applyBorder="1" applyAlignment="1">
      <alignment horizontal="center" vertical="center"/>
    </xf>
    <xf numFmtId="0" fontId="17" fillId="0" borderId="0" xfId="0" applyFont="1" applyAlignment="1">
      <alignment horizontal="center"/>
    </xf>
    <xf numFmtId="0" fontId="15" fillId="0" borderId="0" xfId="2" applyFont="1" applyAlignment="1">
      <alignment horizontal="right" wrapText="1"/>
    </xf>
    <xf numFmtId="0" fontId="6" fillId="9" borderId="1" xfId="2" applyFont="1" applyFill="1" applyBorder="1" applyAlignment="1">
      <alignment horizontal="left" vertical="center" wrapText="1"/>
    </xf>
    <xf numFmtId="0" fontId="16" fillId="11" borderId="1" xfId="0" applyFont="1" applyFill="1" applyBorder="1" applyAlignment="1">
      <alignment horizontal="left" vertical="center" wrapText="1"/>
    </xf>
    <xf numFmtId="0" fontId="30" fillId="16" borderId="1" xfId="0" applyFont="1" applyFill="1" applyBorder="1"/>
    <xf numFmtId="0" fontId="30" fillId="2" borderId="1" xfId="0" applyFont="1" applyFill="1" applyBorder="1"/>
    <xf numFmtId="0" fontId="30" fillId="3" borderId="1" xfId="0" applyFont="1" applyFill="1" applyBorder="1"/>
    <xf numFmtId="0" fontId="7" fillId="0" borderId="0" xfId="2" applyFont="1" applyBorder="1" applyAlignment="1">
      <alignment horizontal="right"/>
    </xf>
    <xf numFmtId="0" fontId="13" fillId="0" borderId="0" xfId="0" applyFont="1" applyBorder="1" applyAlignment="1">
      <alignment horizontal="right"/>
    </xf>
    <xf numFmtId="2" fontId="5" fillId="0" borderId="0" xfId="2" applyNumberFormat="1" applyFont="1" applyBorder="1" applyAlignment="1">
      <alignment horizontal="right"/>
    </xf>
    <xf numFmtId="2" fontId="5" fillId="0" borderId="0" xfId="0" applyNumberFormat="1" applyFont="1" applyBorder="1" applyAlignment="1">
      <alignment horizontal="right"/>
    </xf>
    <xf numFmtId="0" fontId="9" fillId="0" borderId="7" xfId="0" applyFont="1" applyFill="1" applyBorder="1"/>
    <xf numFmtId="0" fontId="9" fillId="0" borderId="7" xfId="0" applyFont="1" applyFill="1" applyBorder="1" applyAlignment="1">
      <alignment horizontal="center"/>
    </xf>
    <xf numFmtId="0" fontId="9" fillId="0" borderId="0" xfId="0" applyFont="1" applyBorder="1"/>
    <xf numFmtId="0" fontId="9" fillId="0" borderId="0" xfId="0" applyFont="1" applyFill="1" applyBorder="1" applyAlignment="1">
      <alignment horizontal="center"/>
    </xf>
    <xf numFmtId="0" fontId="9" fillId="0" borderId="0" xfId="1" applyFont="1" applyFill="1" applyAlignment="1">
      <alignment horizontal="center"/>
    </xf>
    <xf numFmtId="0" fontId="6" fillId="0" borderId="0" xfId="1" applyFont="1" applyFill="1" applyBorder="1" applyAlignment="1">
      <alignment vertical="top"/>
    </xf>
    <xf numFmtId="0" fontId="21" fillId="5" borderId="0" xfId="2" applyFont="1" applyFill="1" applyBorder="1" applyAlignment="1">
      <alignment horizontal="left" readingOrder="1"/>
    </xf>
    <xf numFmtId="0" fontId="31" fillId="0" borderId="0" xfId="0" applyFont="1" applyBorder="1" applyAlignment="1"/>
    <xf numFmtId="0" fontId="21" fillId="0" borderId="0" xfId="2" applyFont="1" applyAlignment="1">
      <alignment horizontal="left" readingOrder="1"/>
    </xf>
    <xf numFmtId="2" fontId="5" fillId="0" borderId="0" xfId="2" applyNumberFormat="1" applyFont="1" applyBorder="1" applyAlignment="1">
      <alignment horizontal="center" wrapText="1"/>
    </xf>
    <xf numFmtId="14" fontId="27" fillId="0" borderId="0" xfId="2" applyNumberFormat="1" applyFont="1" applyBorder="1" applyAlignment="1">
      <alignment horizontal="center"/>
    </xf>
    <xf numFmtId="0" fontId="28" fillId="0" borderId="0" xfId="0" applyFont="1" applyBorder="1" applyAlignment="1">
      <alignment horizontal="center"/>
    </xf>
    <xf numFmtId="0" fontId="5" fillId="0" borderId="0" xfId="2" applyFont="1" applyFill="1" applyBorder="1" applyAlignment="1">
      <alignment horizontal="left"/>
    </xf>
    <xf numFmtId="0" fontId="16" fillId="0" borderId="0" xfId="0" applyFont="1" applyFill="1" applyBorder="1" applyAlignment="1">
      <alignment vertical="center"/>
    </xf>
    <xf numFmtId="0" fontId="6" fillId="13" borderId="0" xfId="2" applyFont="1" applyFill="1" applyBorder="1"/>
    <xf numFmtId="0" fontId="6" fillId="12" borderId="0" xfId="2" applyFont="1" applyFill="1" applyBorder="1"/>
    <xf numFmtId="0" fontId="9" fillId="0" borderId="0" xfId="2" applyFont="1" applyFill="1" applyBorder="1" applyAlignment="1">
      <alignment horizontal="right" vertical="center"/>
    </xf>
    <xf numFmtId="0" fontId="16" fillId="9" borderId="1" xfId="2" applyFont="1" applyFill="1" applyBorder="1" applyAlignment="1">
      <alignment horizontal="left" vertical="center"/>
    </xf>
    <xf numFmtId="0" fontId="10" fillId="0" borderId="0" xfId="2" applyFont="1" applyFill="1" applyBorder="1"/>
    <xf numFmtId="0" fontId="32" fillId="0" borderId="0" xfId="0" applyFont="1" applyFill="1"/>
    <xf numFmtId="0" fontId="10" fillId="0" borderId="0" xfId="0" applyFont="1" applyFill="1" applyAlignment="1">
      <alignment horizontal="center"/>
    </xf>
    <xf numFmtId="0" fontId="6" fillId="18" borderId="1" xfId="0" applyFont="1" applyFill="1" applyBorder="1" applyAlignment="1">
      <alignment horizontal="left" vertical="top" wrapText="1"/>
    </xf>
    <xf numFmtId="0" fontId="10" fillId="18" borderId="1" xfId="0" applyFont="1" applyFill="1" applyBorder="1" applyAlignment="1">
      <alignment horizontal="left" vertical="top" wrapText="1"/>
    </xf>
    <xf numFmtId="0" fontId="6" fillId="18" borderId="1" xfId="0" applyFont="1" applyFill="1" applyBorder="1" applyAlignment="1">
      <alignment horizontal="center" vertical="center" wrapText="1"/>
    </xf>
    <xf numFmtId="0" fontId="6" fillId="18" borderId="1" xfId="0" applyFont="1" applyFill="1" applyBorder="1" applyAlignment="1">
      <alignment horizontal="center"/>
    </xf>
    <xf numFmtId="0" fontId="6" fillId="18" borderId="2" xfId="0" applyFont="1" applyFill="1" applyBorder="1" applyAlignment="1">
      <alignment horizontal="center"/>
    </xf>
    <xf numFmtId="0" fontId="6" fillId="18" borderId="1" xfId="0" applyNumberFormat="1" applyFont="1" applyFill="1" applyBorder="1" applyAlignment="1">
      <alignment horizontal="center" vertical="center" wrapText="1"/>
    </xf>
    <xf numFmtId="0" fontId="6" fillId="18" borderId="1" xfId="2" applyFont="1" applyFill="1" applyBorder="1" applyAlignment="1">
      <alignment wrapText="1"/>
    </xf>
    <xf numFmtId="0" fontId="10" fillId="18" borderId="1" xfId="2" applyFont="1" applyFill="1" applyBorder="1"/>
    <xf numFmtId="0" fontId="6" fillId="18" borderId="1" xfId="2" applyFont="1" applyFill="1" applyBorder="1" applyAlignment="1">
      <alignment horizontal="center"/>
    </xf>
    <xf numFmtId="0" fontId="6" fillId="18" borderId="1" xfId="0" applyFont="1" applyFill="1" applyBorder="1" applyAlignment="1">
      <alignment horizontal="left" vertical="center" wrapText="1"/>
    </xf>
    <xf numFmtId="0" fontId="10" fillId="18" borderId="1" xfId="0" applyFont="1" applyFill="1" applyBorder="1" applyAlignment="1">
      <alignment horizontal="left" wrapText="1"/>
    </xf>
    <xf numFmtId="0" fontId="10" fillId="18" borderId="1" xfId="0" applyFont="1" applyFill="1" applyBorder="1" applyAlignment="1">
      <alignment horizontal="left" vertical="center" wrapText="1"/>
    </xf>
    <xf numFmtId="0" fontId="6" fillId="18" borderId="1" xfId="0" applyFont="1" applyFill="1" applyBorder="1" applyAlignment="1">
      <alignment vertical="center" wrapText="1"/>
    </xf>
    <xf numFmtId="0" fontId="10" fillId="18" borderId="1" xfId="0" applyFont="1" applyFill="1" applyBorder="1" applyAlignment="1">
      <alignment vertical="center" wrapText="1"/>
    </xf>
    <xf numFmtId="0" fontId="6" fillId="18" borderId="1" xfId="0" applyFont="1" applyFill="1" applyBorder="1" applyAlignment="1">
      <alignment vertical="top"/>
    </xf>
    <xf numFmtId="0" fontId="6" fillId="18" borderId="1" xfId="0" applyFont="1" applyFill="1" applyBorder="1" applyAlignment="1">
      <alignment vertical="top" wrapText="1"/>
    </xf>
    <xf numFmtId="0" fontId="6" fillId="18" borderId="1" xfId="0" applyFont="1" applyFill="1" applyBorder="1"/>
    <xf numFmtId="0" fontId="10" fillId="18" borderId="1" xfId="0" applyFont="1" applyFill="1" applyBorder="1"/>
    <xf numFmtId="0" fontId="6" fillId="18" borderId="1" xfId="0" applyFont="1" applyFill="1" applyBorder="1" applyAlignment="1">
      <alignment horizontal="left"/>
    </xf>
    <xf numFmtId="0" fontId="6" fillId="18" borderId="1" xfId="0" applyFont="1" applyFill="1" applyBorder="1" applyAlignment="1">
      <alignment horizontal="center" vertical="center"/>
    </xf>
    <xf numFmtId="0" fontId="37" fillId="0" borderId="13" xfId="0" applyFont="1" applyBorder="1"/>
    <xf numFmtId="0" fontId="37" fillId="0" borderId="13" xfId="0" applyFont="1" applyBorder="1" applyAlignment="1">
      <alignment horizontal="center"/>
    </xf>
    <xf numFmtId="0" fontId="0" fillId="0" borderId="13" xfId="0" applyBorder="1"/>
    <xf numFmtId="0" fontId="0" fillId="0" borderId="13" xfId="0" applyBorder="1" applyAlignment="1">
      <alignment horizontal="center"/>
    </xf>
    <xf numFmtId="0" fontId="19" fillId="15" borderId="21" xfId="3" applyFill="1" applyBorder="1" applyAlignment="1">
      <alignment vertical="top"/>
    </xf>
    <xf numFmtId="0" fontId="0" fillId="15" borderId="22" xfId="0" applyFill="1" applyBorder="1"/>
    <xf numFmtId="0" fontId="0" fillId="15" borderId="23" xfId="0" applyFill="1" applyBorder="1" applyAlignment="1">
      <alignment horizontal="center"/>
    </xf>
    <xf numFmtId="0" fontId="0" fillId="0" borderId="0" xfId="0" applyAlignment="1">
      <alignment horizontal="center"/>
    </xf>
    <xf numFmtId="0" fontId="10" fillId="4" borderId="1" xfId="0" applyFont="1" applyFill="1" applyBorder="1" applyAlignment="1">
      <alignment horizontal="left" vertical="top" wrapText="1"/>
    </xf>
    <xf numFmtId="0" fontId="0" fillId="0" borderId="0" xfId="0" applyBorder="1"/>
    <xf numFmtId="0" fontId="0" fillId="0" borderId="0" xfId="0" applyAlignment="1"/>
    <xf numFmtId="0" fontId="38" fillId="0" borderId="13" xfId="0" applyFont="1" applyBorder="1"/>
    <xf numFmtId="0" fontId="0" fillId="0" borderId="0" xfId="0" applyAlignment="1">
      <alignment horizontal="center"/>
    </xf>
    <xf numFmtId="0" fontId="16" fillId="13" borderId="8" xfId="0" applyFont="1" applyFill="1" applyBorder="1" applyAlignment="1">
      <alignment horizontal="left" vertical="center" wrapText="1"/>
    </xf>
    <xf numFmtId="0" fontId="0" fillId="0" borderId="0" xfId="0" applyFill="1"/>
    <xf numFmtId="0" fontId="40" fillId="0" borderId="24" xfId="0" applyFont="1" applyFill="1" applyBorder="1" applyAlignment="1">
      <alignment horizontal="center"/>
    </xf>
    <xf numFmtId="0" fontId="38" fillId="0" borderId="13" xfId="0" applyFont="1" applyFill="1" applyBorder="1"/>
    <xf numFmtId="0" fontId="38" fillId="20" borderId="24" xfId="0" applyFont="1" applyFill="1" applyBorder="1" applyAlignment="1">
      <alignment horizontal="left" vertical="center"/>
    </xf>
    <xf numFmtId="0" fontId="38" fillId="20" borderId="25" xfId="0" applyFont="1" applyFill="1" applyBorder="1" applyAlignment="1">
      <alignment horizontal="left" vertical="center"/>
    </xf>
    <xf numFmtId="0" fontId="38" fillId="20" borderId="26" xfId="0" applyFont="1" applyFill="1" applyBorder="1" applyAlignment="1">
      <alignment horizontal="left" vertical="center"/>
    </xf>
    <xf numFmtId="0" fontId="38" fillId="0" borderId="13" xfId="0" applyFont="1" applyBorder="1" applyAlignment="1">
      <alignment horizontal="left" vertical="center"/>
    </xf>
    <xf numFmtId="0" fontId="38" fillId="0" borderId="24" xfId="0" applyFont="1" applyBorder="1" applyAlignment="1">
      <alignment horizontal="left" vertical="center"/>
    </xf>
    <xf numFmtId="0" fontId="38" fillId="0" borderId="26" xfId="0" applyFont="1" applyBorder="1" applyAlignment="1">
      <alignment horizontal="left" vertical="center"/>
    </xf>
    <xf numFmtId="0" fontId="38" fillId="0" borderId="25" xfId="0" applyFont="1" applyBorder="1" applyAlignment="1">
      <alignment horizontal="left" vertical="center"/>
    </xf>
    <xf numFmtId="0" fontId="38" fillId="15" borderId="13" xfId="0" applyFont="1" applyFill="1" applyBorder="1"/>
    <xf numFmtId="0" fontId="38" fillId="21" borderId="17" xfId="0" applyFont="1" applyFill="1" applyBorder="1"/>
    <xf numFmtId="0" fontId="38" fillId="15" borderId="30" xfId="0" applyFont="1" applyFill="1" applyBorder="1"/>
    <xf numFmtId="0" fontId="38" fillId="15" borderId="24" xfId="0" applyFont="1" applyFill="1" applyBorder="1"/>
    <xf numFmtId="0" fontId="38" fillId="21" borderId="13" xfId="0" applyFont="1" applyFill="1" applyBorder="1"/>
    <xf numFmtId="0" fontId="38" fillId="15" borderId="13" xfId="0" applyFont="1" applyFill="1" applyBorder="1" applyAlignment="1">
      <alignment horizontal="right"/>
    </xf>
    <xf numFmtId="0" fontId="38" fillId="0" borderId="15" xfId="0" applyFont="1" applyBorder="1"/>
    <xf numFmtId="0" fontId="38" fillId="21" borderId="13" xfId="0" applyFont="1" applyFill="1" applyBorder="1" applyAlignment="1">
      <alignment horizontal="center"/>
    </xf>
    <xf numFmtId="0" fontId="38" fillId="15" borderId="13" xfId="0" applyFont="1" applyFill="1" applyBorder="1" applyAlignment="1">
      <alignment horizontal="left"/>
    </xf>
    <xf numFmtId="0" fontId="38" fillId="15" borderId="13" xfId="0" applyFont="1" applyFill="1" applyBorder="1" applyAlignment="1">
      <alignment horizontal="center"/>
    </xf>
    <xf numFmtId="0" fontId="38" fillId="18" borderId="13" xfId="0" applyFont="1" applyFill="1" applyBorder="1"/>
    <xf numFmtId="0" fontId="38" fillId="15" borderId="17" xfId="0" applyFont="1" applyFill="1" applyBorder="1"/>
    <xf numFmtId="0" fontId="38" fillId="15" borderId="27" xfId="0" applyFont="1" applyFill="1" applyBorder="1"/>
    <xf numFmtId="0" fontId="38" fillId="15" borderId="15" xfId="0" applyFont="1" applyFill="1" applyBorder="1"/>
    <xf numFmtId="0" fontId="38" fillId="15" borderId="24" xfId="0" applyFont="1" applyFill="1" applyBorder="1" applyAlignment="1">
      <alignment horizontal="right"/>
    </xf>
    <xf numFmtId="0" fontId="38" fillId="15" borderId="24" xfId="0" applyFont="1" applyFill="1" applyBorder="1" applyAlignment="1"/>
    <xf numFmtId="0" fontId="38" fillId="15" borderId="26" xfId="0" applyFont="1" applyFill="1" applyBorder="1" applyAlignment="1"/>
    <xf numFmtId="0" fontId="38" fillId="15" borderId="13" xfId="0" applyFont="1" applyFill="1" applyBorder="1" applyAlignment="1"/>
    <xf numFmtId="0" fontId="38" fillId="0" borderId="13" xfId="0" applyFont="1" applyBorder="1" applyAlignment="1">
      <alignment horizontal="left"/>
    </xf>
    <xf numFmtId="0" fontId="38" fillId="0" borderId="24" xfId="0" applyFont="1" applyFill="1" applyBorder="1" applyAlignment="1">
      <alignment horizontal="left" vertical="center"/>
    </xf>
    <xf numFmtId="0" fontId="38" fillId="0" borderId="25" xfId="0" applyFont="1" applyFill="1" applyBorder="1" applyAlignment="1">
      <alignment horizontal="left" vertical="center"/>
    </xf>
    <xf numFmtId="0" fontId="38" fillId="0" borderId="26" xfId="0" applyFont="1" applyFill="1" applyBorder="1" applyAlignment="1">
      <alignment horizontal="left" vertical="center"/>
    </xf>
    <xf numFmtId="0" fontId="38" fillId="21" borderId="24" xfId="0" applyFont="1" applyFill="1" applyBorder="1" applyAlignment="1">
      <alignment horizontal="left" vertical="center"/>
    </xf>
    <xf numFmtId="0" fontId="38" fillId="21" borderId="25" xfId="0" applyFont="1" applyFill="1" applyBorder="1" applyAlignment="1">
      <alignment horizontal="left" vertical="center"/>
    </xf>
    <xf numFmtId="0" fontId="38" fillId="21" borderId="26" xfId="0" applyFont="1" applyFill="1" applyBorder="1" applyAlignment="1">
      <alignment horizontal="left" vertical="center"/>
    </xf>
    <xf numFmtId="0" fontId="38" fillId="0" borderId="27" xfId="0" applyFont="1" applyFill="1" applyBorder="1"/>
    <xf numFmtId="0" fontId="38" fillId="0" borderId="30" xfId="0" applyFont="1" applyFill="1" applyBorder="1"/>
    <xf numFmtId="0" fontId="38" fillId="0" borderId="17" xfId="0" applyFont="1" applyFill="1" applyBorder="1"/>
    <xf numFmtId="0" fontId="38" fillId="0" borderId="15" xfId="0" applyFont="1" applyFill="1" applyBorder="1"/>
    <xf numFmtId="0" fontId="38" fillId="0" borderId="0" xfId="0" applyFont="1" applyBorder="1"/>
    <xf numFmtId="0" fontId="38" fillId="0" borderId="30" xfId="0" applyFont="1" applyBorder="1"/>
    <xf numFmtId="0" fontId="38" fillId="0" borderId="16" xfId="0" applyFont="1" applyBorder="1"/>
    <xf numFmtId="0" fontId="38" fillId="0" borderId="31" xfId="0" applyFont="1" applyBorder="1"/>
    <xf numFmtId="0" fontId="38" fillId="0" borderId="24" xfId="0" applyFont="1" applyFill="1" applyBorder="1"/>
    <xf numFmtId="0" fontId="38" fillId="0" borderId="24" xfId="0" applyFont="1" applyBorder="1"/>
    <xf numFmtId="0" fontId="38" fillId="0" borderId="13" xfId="0" applyFont="1" applyFill="1" applyBorder="1" applyAlignment="1">
      <alignment horizontal="left" vertical="center"/>
    </xf>
    <xf numFmtId="0" fontId="38" fillId="21" borderId="13" xfId="0" applyFont="1" applyFill="1" applyBorder="1" applyAlignment="1">
      <alignment horizontal="left" vertical="center"/>
    </xf>
    <xf numFmtId="0" fontId="38" fillId="0" borderId="0" xfId="0" applyFont="1" applyBorder="1" applyAlignment="1">
      <alignment horizontal="right"/>
    </xf>
    <xf numFmtId="0" fontId="0" fillId="0" borderId="0" xfId="0" applyFill="1" applyAlignment="1">
      <alignment horizontal="center"/>
    </xf>
    <xf numFmtId="0" fontId="38" fillId="0" borderId="30" xfId="0" applyFont="1" applyFill="1" applyBorder="1" applyAlignment="1">
      <alignment horizontal="left"/>
    </xf>
    <xf numFmtId="0" fontId="38" fillId="0" borderId="13" xfId="0" applyFont="1" applyFill="1" applyBorder="1" applyAlignment="1">
      <alignment horizontal="left"/>
    </xf>
    <xf numFmtId="0" fontId="38" fillId="20" borderId="13" xfId="0" applyFont="1" applyFill="1" applyBorder="1" applyAlignment="1">
      <alignment horizontal="left"/>
    </xf>
    <xf numFmtId="0" fontId="38" fillId="21" borderId="13" xfId="0" applyFont="1" applyFill="1" applyBorder="1" applyAlignment="1">
      <alignment horizontal="left"/>
    </xf>
    <xf numFmtId="0" fontId="42" fillId="0" borderId="28" xfId="0" applyFont="1" applyFill="1" applyBorder="1"/>
    <xf numFmtId="0" fontId="38" fillId="0" borderId="16" xfId="0" applyFont="1" applyFill="1" applyBorder="1"/>
    <xf numFmtId="0" fontId="38" fillId="0" borderId="28" xfId="0" applyFont="1" applyFill="1" applyBorder="1"/>
    <xf numFmtId="0" fontId="0" fillId="0" borderId="0" xfId="0" applyAlignment="1">
      <alignment horizontal="left"/>
    </xf>
    <xf numFmtId="0" fontId="42" fillId="21" borderId="13" xfId="0" applyFont="1" applyFill="1" applyBorder="1" applyAlignment="1">
      <alignment horizontal="left"/>
    </xf>
    <xf numFmtId="0" fontId="45" fillId="18" borderId="0" xfId="0" applyFont="1" applyFill="1" applyAlignment="1">
      <alignment horizontal="center"/>
    </xf>
    <xf numFmtId="0" fontId="45" fillId="20" borderId="0" xfId="0" applyFont="1" applyFill="1" applyAlignment="1">
      <alignment horizontal="center"/>
    </xf>
    <xf numFmtId="0" fontId="45" fillId="20" borderId="0" xfId="0" applyFont="1" applyFill="1" applyAlignment="1"/>
    <xf numFmtId="0" fontId="45" fillId="21" borderId="0" xfId="0" applyFont="1" applyFill="1" applyAlignment="1"/>
    <xf numFmtId="0" fontId="45" fillId="21" borderId="0" xfId="0" applyFont="1" applyFill="1" applyAlignment="1">
      <alignment horizontal="center"/>
    </xf>
    <xf numFmtId="0" fontId="45" fillId="21" borderId="0" xfId="0" applyFont="1" applyFill="1"/>
    <xf numFmtId="0" fontId="38" fillId="0" borderId="13" xfId="0" applyFont="1" applyBorder="1" applyAlignment="1">
      <alignment horizontal="center"/>
    </xf>
    <xf numFmtId="0" fontId="38" fillId="0" borderId="15" xfId="0" applyFont="1" applyFill="1" applyBorder="1" applyAlignment="1">
      <alignment horizontal="center"/>
    </xf>
    <xf numFmtId="0" fontId="38" fillId="15" borderId="26" xfId="0" applyFont="1" applyFill="1" applyBorder="1" applyAlignment="1">
      <alignment horizontal="center"/>
    </xf>
    <xf numFmtId="0" fontId="0" fillId="0" borderId="11" xfId="0" applyBorder="1"/>
    <xf numFmtId="0" fontId="16" fillId="19" borderId="13" xfId="2" applyFont="1" applyFill="1" applyBorder="1" applyAlignment="1">
      <alignment horizontal="left" vertical="center"/>
    </xf>
    <xf numFmtId="0" fontId="38" fillId="20" borderId="13" xfId="0" applyFont="1" applyFill="1" applyBorder="1" applyAlignment="1">
      <alignment horizontal="center"/>
    </xf>
    <xf numFmtId="0" fontId="38" fillId="0" borderId="13" xfId="0" applyFont="1" applyFill="1" applyBorder="1" applyAlignment="1">
      <alignment horizontal="center"/>
    </xf>
    <xf numFmtId="0" fontId="38" fillId="0" borderId="15" xfId="0" applyFont="1" applyBorder="1" applyAlignment="1">
      <alignment horizontal="center"/>
    </xf>
    <xf numFmtId="0" fontId="40" fillId="0" borderId="17" xfId="0" applyFont="1" applyFill="1" applyBorder="1" applyAlignment="1">
      <alignment horizontal="center" vertical="center"/>
    </xf>
    <xf numFmtId="0" fontId="38" fillId="0" borderId="0" xfId="0" applyFont="1" applyBorder="1" applyAlignment="1">
      <alignment horizontal="center"/>
    </xf>
    <xf numFmtId="0" fontId="0" fillId="0" borderId="0" xfId="0" applyBorder="1" applyAlignment="1">
      <alignment horizontal="center"/>
    </xf>
    <xf numFmtId="0" fontId="38" fillId="18" borderId="13" xfId="0" applyFont="1" applyFill="1" applyBorder="1" applyAlignment="1">
      <alignment horizontal="center"/>
    </xf>
    <xf numFmtId="49" fontId="38" fillId="15" borderId="13" xfId="0" applyNumberFormat="1" applyFont="1" applyFill="1" applyBorder="1" applyAlignment="1">
      <alignment horizontal="center"/>
    </xf>
    <xf numFmtId="0" fontId="38" fillId="0" borderId="26" xfId="0" applyFont="1" applyFill="1" applyBorder="1" applyAlignment="1">
      <alignment horizontal="center"/>
    </xf>
    <xf numFmtId="0" fontId="42" fillId="21" borderId="13" xfId="0" applyFont="1" applyFill="1" applyBorder="1" applyAlignment="1">
      <alignment horizontal="center"/>
    </xf>
    <xf numFmtId="0" fontId="40" fillId="0" borderId="13" xfId="0" applyFont="1" applyFill="1" applyBorder="1" applyAlignment="1">
      <alignment horizontal="center"/>
    </xf>
    <xf numFmtId="0" fontId="42" fillId="0" borderId="15" xfId="0" applyFont="1" applyFill="1" applyBorder="1" applyAlignment="1">
      <alignment horizontal="center" vertical="center"/>
    </xf>
    <xf numFmtId="0" fontId="42" fillId="0" borderId="32" xfId="0" applyFont="1" applyFill="1" applyBorder="1" applyAlignment="1">
      <alignment horizontal="center" vertical="center"/>
    </xf>
    <xf numFmtId="0" fontId="38" fillId="0" borderId="17" xfId="0" applyFont="1" applyFill="1" applyBorder="1" applyAlignment="1">
      <alignment horizontal="center"/>
    </xf>
    <xf numFmtId="0" fontId="38" fillId="0" borderId="30" xfId="0" applyFont="1" applyFill="1" applyBorder="1" applyAlignment="1">
      <alignment horizontal="left"/>
    </xf>
    <xf numFmtId="0" fontId="38" fillId="15" borderId="15" xfId="0" applyFont="1" applyFill="1" applyBorder="1" applyAlignment="1">
      <alignment horizontal="left"/>
    </xf>
    <xf numFmtId="0" fontId="38" fillId="15" borderId="13" xfId="0" applyFont="1" applyFill="1" applyBorder="1" applyAlignment="1">
      <alignment horizontal="left"/>
    </xf>
    <xf numFmtId="0" fontId="38" fillId="0" borderId="13" xfId="0" applyFont="1" applyBorder="1" applyAlignment="1">
      <alignment horizontal="center"/>
    </xf>
    <xf numFmtId="0" fontId="38" fillId="15" borderId="24" xfId="0" applyFont="1" applyFill="1" applyBorder="1" applyAlignment="1">
      <alignment horizontal="center"/>
    </xf>
    <xf numFmtId="0" fontId="38" fillId="15" borderId="15" xfId="0" applyFont="1" applyFill="1" applyBorder="1" applyAlignment="1">
      <alignment horizontal="center" vertical="center"/>
    </xf>
    <xf numFmtId="0" fontId="38" fillId="21" borderId="13" xfId="0" applyFont="1" applyFill="1" applyBorder="1" applyAlignment="1">
      <alignment horizontal="left"/>
    </xf>
    <xf numFmtId="0" fontId="38" fillId="20" borderId="17" xfId="0" applyFont="1" applyFill="1" applyBorder="1"/>
    <xf numFmtId="0" fontId="38" fillId="20" borderId="17" xfId="0" applyFont="1" applyFill="1" applyBorder="1" applyAlignment="1">
      <alignment horizontal="center"/>
    </xf>
    <xf numFmtId="0" fontId="38" fillId="21" borderId="32" xfId="0" applyFont="1" applyFill="1" applyBorder="1"/>
    <xf numFmtId="0" fontId="0" fillId="0" borderId="0" xfId="0" applyAlignment="1">
      <alignment horizontal="right"/>
    </xf>
    <xf numFmtId="0" fontId="38" fillId="0" borderId="0" xfId="0" applyFont="1" applyFill="1" applyBorder="1"/>
    <xf numFmtId="0" fontId="0" fillId="15" borderId="13" xfId="0" applyFill="1" applyBorder="1" applyAlignment="1">
      <alignment horizontal="center"/>
    </xf>
    <xf numFmtId="0" fontId="0" fillId="15" borderId="13" xfId="0" applyFill="1" applyBorder="1"/>
    <xf numFmtId="0" fontId="0" fillId="0" borderId="13" xfId="0" applyBorder="1" applyAlignment="1">
      <alignment horizontal="right"/>
    </xf>
    <xf numFmtId="0" fontId="38" fillId="15" borderId="13" xfId="0" applyFont="1" applyFill="1" applyBorder="1" applyAlignment="1">
      <alignment horizontal="center" vertical="center"/>
    </xf>
    <xf numFmtId="0" fontId="38" fillId="20" borderId="27" xfId="0" applyFont="1" applyFill="1" applyBorder="1"/>
    <xf numFmtId="0" fontId="38" fillId="20" borderId="29" xfId="0" applyFont="1" applyFill="1" applyBorder="1" applyAlignment="1">
      <alignment horizontal="center"/>
    </xf>
    <xf numFmtId="0" fontId="38" fillId="21" borderId="30" xfId="0" applyFont="1" applyFill="1" applyBorder="1"/>
    <xf numFmtId="0" fontId="38" fillId="21" borderId="31" xfId="0" applyFont="1" applyFill="1" applyBorder="1" applyAlignment="1">
      <alignment horizontal="center"/>
    </xf>
    <xf numFmtId="0" fontId="0" fillId="0" borderId="24" xfId="0" applyBorder="1"/>
    <xf numFmtId="0" fontId="0" fillId="0" borderId="15" xfId="0" applyBorder="1"/>
    <xf numFmtId="0" fontId="38" fillId="21" borderId="32" xfId="0" applyFont="1" applyFill="1" applyBorder="1" applyAlignment="1">
      <alignment horizontal="center"/>
    </xf>
    <xf numFmtId="49" fontId="38" fillId="15" borderId="15" xfId="0" applyNumberFormat="1" applyFont="1" applyFill="1" applyBorder="1" applyAlignment="1">
      <alignment horizontal="center"/>
    </xf>
    <xf numFmtId="0" fontId="38" fillId="21" borderId="27" xfId="0" applyFont="1" applyFill="1" applyBorder="1"/>
    <xf numFmtId="0" fontId="38" fillId="21" borderId="29" xfId="0" applyFont="1" applyFill="1" applyBorder="1" applyAlignment="1">
      <alignment horizontal="center"/>
    </xf>
    <xf numFmtId="0" fontId="0" fillId="21" borderId="31" xfId="0" applyFill="1" applyBorder="1" applyAlignment="1">
      <alignment horizontal="center"/>
    </xf>
    <xf numFmtId="0" fontId="16" fillId="22" borderId="1" xfId="0" applyFont="1" applyFill="1" applyBorder="1" applyAlignment="1">
      <alignment horizontal="left" vertical="center"/>
    </xf>
    <xf numFmtId="0" fontId="16" fillId="23" borderId="1" xfId="0" applyFont="1" applyFill="1" applyBorder="1" applyAlignment="1">
      <alignment horizontal="left" vertical="center"/>
    </xf>
    <xf numFmtId="0" fontId="16" fillId="23" borderId="1" xfId="0" applyFont="1" applyFill="1" applyBorder="1" applyAlignment="1">
      <alignment horizontal="center" vertical="center"/>
    </xf>
    <xf numFmtId="0" fontId="16" fillId="23" borderId="2" xfId="0" applyFont="1" applyFill="1" applyBorder="1" applyAlignment="1">
      <alignment horizontal="left" vertical="center" wrapText="1"/>
    </xf>
    <xf numFmtId="0" fontId="16" fillId="23" borderId="2" xfId="0" applyFont="1" applyFill="1" applyBorder="1" applyAlignment="1">
      <alignment horizontal="center" vertical="center"/>
    </xf>
    <xf numFmtId="0" fontId="16" fillId="22" borderId="1" xfId="0" applyFont="1" applyFill="1" applyBorder="1" applyAlignment="1">
      <alignment horizontal="center" vertical="center"/>
    </xf>
    <xf numFmtId="0" fontId="16" fillId="22" borderId="1" xfId="2" applyFont="1" applyFill="1" applyBorder="1" applyAlignment="1">
      <alignment horizontal="left" vertical="center"/>
    </xf>
    <xf numFmtId="0" fontId="16" fillId="22" borderId="1" xfId="3" applyFont="1" applyFill="1" applyBorder="1" applyAlignment="1">
      <alignment horizontal="left" vertical="center"/>
    </xf>
    <xf numFmtId="0" fontId="16" fillId="22" borderId="1" xfId="2" applyFont="1" applyFill="1" applyBorder="1" applyAlignment="1">
      <alignment horizontal="left" vertical="center" wrapText="1"/>
    </xf>
    <xf numFmtId="0" fontId="16" fillId="22" borderId="1" xfId="2" applyFont="1" applyFill="1" applyBorder="1" applyAlignment="1">
      <alignment horizontal="center" vertical="center"/>
    </xf>
    <xf numFmtId="0" fontId="16" fillId="22" borderId="8" xfId="0" applyFont="1" applyFill="1" applyBorder="1" applyAlignment="1">
      <alignment horizontal="center" vertical="center"/>
    </xf>
    <xf numFmtId="0" fontId="16" fillId="12" borderId="1" xfId="2" applyFont="1" applyFill="1" applyBorder="1" applyAlignment="1">
      <alignment horizontal="left" vertical="center"/>
    </xf>
    <xf numFmtId="0" fontId="16" fillId="12" borderId="1" xfId="3" applyFont="1" applyFill="1" applyBorder="1" applyAlignment="1">
      <alignment horizontal="left" vertical="center"/>
    </xf>
    <xf numFmtId="0" fontId="16" fillId="12" borderId="1" xfId="2" applyFont="1" applyFill="1" applyBorder="1" applyAlignment="1">
      <alignment horizontal="center" vertical="center"/>
    </xf>
    <xf numFmtId="0" fontId="16" fillId="13" borderId="1" xfId="2" applyFont="1" applyFill="1" applyBorder="1" applyAlignment="1">
      <alignment horizontal="left" vertical="center"/>
    </xf>
    <xf numFmtId="0" fontId="16" fillId="13" borderId="1" xfId="2" applyFont="1" applyFill="1" applyBorder="1" applyAlignment="1">
      <alignment horizontal="center" vertical="center"/>
    </xf>
    <xf numFmtId="0" fontId="6" fillId="0" borderId="2" xfId="2" applyFont="1" applyFill="1" applyBorder="1"/>
    <xf numFmtId="0" fontId="16" fillId="0" borderId="33" xfId="0" applyFont="1" applyFill="1" applyBorder="1" applyAlignment="1">
      <alignment horizontal="center" vertical="center"/>
    </xf>
    <xf numFmtId="0" fontId="16" fillId="22" borderId="10" xfId="0" applyFont="1" applyFill="1" applyBorder="1" applyAlignment="1">
      <alignment horizontal="center" vertical="center"/>
    </xf>
    <xf numFmtId="0" fontId="16" fillId="22" borderId="4" xfId="0" applyFont="1" applyFill="1" applyBorder="1" applyAlignment="1">
      <alignment horizontal="center" vertical="center"/>
    </xf>
    <xf numFmtId="0" fontId="38" fillId="0" borderId="28" xfId="0" applyFont="1" applyBorder="1"/>
    <xf numFmtId="0" fontId="6" fillId="18" borderId="1" xfId="2" applyFont="1" applyFill="1" applyBorder="1" applyAlignment="1">
      <alignment vertical="center"/>
    </xf>
    <xf numFmtId="0" fontId="6" fillId="0" borderId="1" xfId="2" applyFont="1" applyFill="1" applyBorder="1"/>
    <xf numFmtId="0" fontId="6" fillId="22" borderId="1" xfId="2" applyFont="1" applyFill="1" applyBorder="1"/>
    <xf numFmtId="0" fontId="6" fillId="22" borderId="14" xfId="2" applyFont="1" applyFill="1" applyBorder="1" applyAlignment="1">
      <alignment horizontal="center"/>
    </xf>
    <xf numFmtId="0" fontId="6" fillId="22" borderId="8" xfId="2" applyFont="1" applyFill="1" applyBorder="1" applyAlignment="1">
      <alignment horizontal="center"/>
    </xf>
    <xf numFmtId="0" fontId="6" fillId="22" borderId="1" xfId="2" applyFont="1" applyFill="1" applyBorder="1" applyAlignment="1">
      <alignment horizontal="center"/>
    </xf>
    <xf numFmtId="0" fontId="16" fillId="0" borderId="34" xfId="2" applyFont="1" applyFill="1" applyBorder="1" applyAlignment="1">
      <alignment horizontal="center" vertical="center"/>
    </xf>
    <xf numFmtId="0" fontId="23" fillId="0" borderId="9" xfId="2" applyFont="1" applyFill="1" applyBorder="1" applyAlignment="1">
      <alignment horizontal="right"/>
    </xf>
    <xf numFmtId="0" fontId="16" fillId="9" borderId="10" xfId="2" applyFont="1" applyFill="1" applyBorder="1" applyAlignment="1">
      <alignment horizontal="left" vertical="center"/>
    </xf>
    <xf numFmtId="0" fontId="16" fillId="0" borderId="12" xfId="2" applyFont="1" applyFill="1" applyBorder="1" applyAlignment="1">
      <alignment horizontal="left" vertical="center"/>
    </xf>
    <xf numFmtId="0" fontId="16" fillId="0" borderId="5" xfId="2" applyFont="1" applyFill="1" applyBorder="1" applyAlignment="1">
      <alignment horizontal="left" vertical="center"/>
    </xf>
    <xf numFmtId="0" fontId="16" fillId="9" borderId="9" xfId="2" applyFont="1" applyFill="1" applyBorder="1" applyAlignment="1">
      <alignment horizontal="left" vertical="center"/>
    </xf>
    <xf numFmtId="0" fontId="16" fillId="12" borderId="8" xfId="0" applyFont="1" applyFill="1" applyBorder="1" applyAlignment="1">
      <alignment horizontal="left" vertical="center" wrapText="1"/>
    </xf>
    <xf numFmtId="0" fontId="16" fillId="23" borderId="1" xfId="0" applyFont="1" applyFill="1" applyBorder="1" applyAlignment="1">
      <alignment horizontal="left" vertical="center" wrapText="1"/>
    </xf>
    <xf numFmtId="0" fontId="16" fillId="14" borderId="2" xfId="0" applyFont="1" applyFill="1" applyBorder="1" applyAlignment="1">
      <alignment horizontal="left" vertical="center"/>
    </xf>
    <xf numFmtId="0" fontId="16" fillId="7" borderId="4" xfId="2" applyFont="1" applyFill="1" applyBorder="1" applyAlignment="1">
      <alignment horizontal="left" vertical="center"/>
    </xf>
    <xf numFmtId="0" fontId="46" fillId="0" borderId="6" xfId="2" applyFont="1" applyFill="1" applyBorder="1" applyAlignment="1">
      <alignment horizontal="left" vertical="center"/>
    </xf>
    <xf numFmtId="0" fontId="9" fillId="0" borderId="1" xfId="2" applyFont="1" applyFill="1" applyBorder="1" applyAlignment="1">
      <alignment horizontal="center" vertical="center"/>
    </xf>
    <xf numFmtId="0" fontId="6" fillId="22" borderId="0" xfId="2" applyFont="1" applyFill="1" applyBorder="1" applyAlignment="1">
      <alignment horizontal="left"/>
    </xf>
    <xf numFmtId="0" fontId="4" fillId="0" borderId="0" xfId="2" applyFont="1" applyFill="1" applyAlignment="1">
      <alignment horizontal="center"/>
    </xf>
    <xf numFmtId="0" fontId="13" fillId="0" borderId="7" xfId="0" applyFont="1" applyBorder="1" applyAlignment="1">
      <alignment horizontal="right" wrapText="1"/>
    </xf>
    <xf numFmtId="0" fontId="13" fillId="0" borderId="7" xfId="0" applyFont="1" applyBorder="1" applyAlignment="1"/>
    <xf numFmtId="14" fontId="27" fillId="0" borderId="7" xfId="2" applyNumberFormat="1" applyFont="1" applyBorder="1" applyAlignment="1">
      <alignment horizontal="center"/>
    </xf>
    <xf numFmtId="0" fontId="28" fillId="0" borderId="7" xfId="0" applyFont="1" applyBorder="1" applyAlignment="1">
      <alignment horizontal="center"/>
    </xf>
    <xf numFmtId="0" fontId="20" fillId="0" borderId="0" xfId="2" applyFont="1" applyFill="1" applyBorder="1" applyAlignment="1">
      <alignment horizontal="center" vertical="center"/>
    </xf>
    <xf numFmtId="0" fontId="5" fillId="0" borderId="6" xfId="2" applyFont="1" applyFill="1" applyBorder="1" applyAlignment="1">
      <alignment horizontal="center"/>
    </xf>
    <xf numFmtId="0" fontId="7" fillId="0" borderId="0" xfId="2" applyFont="1" applyBorder="1" applyAlignment="1">
      <alignment horizontal="right"/>
    </xf>
    <xf numFmtId="0" fontId="13" fillId="0" borderId="0" xfId="0" applyFont="1" applyBorder="1" applyAlignment="1">
      <alignment horizontal="right"/>
    </xf>
    <xf numFmtId="2" fontId="5" fillId="0" borderId="0" xfId="2" applyNumberFormat="1" applyFont="1" applyBorder="1" applyAlignment="1">
      <alignment horizontal="right"/>
    </xf>
    <xf numFmtId="2" fontId="5" fillId="0" borderId="0" xfId="0" applyNumberFormat="1" applyFont="1" applyBorder="1" applyAlignment="1">
      <alignment horizontal="right"/>
    </xf>
    <xf numFmtId="0" fontId="34" fillId="17" borderId="17" xfId="0" applyFont="1" applyFill="1" applyBorder="1" applyAlignment="1">
      <alignment horizontal="left"/>
    </xf>
    <xf numFmtId="0" fontId="0" fillId="15" borderId="18" xfId="3" applyFont="1" applyFill="1" applyBorder="1" applyAlignment="1">
      <alignment vertical="top" wrapText="1"/>
    </xf>
    <xf numFmtId="0" fontId="33" fillId="15" borderId="19" xfId="3" applyFont="1" applyFill="1" applyBorder="1" applyAlignment="1">
      <alignment vertical="top"/>
    </xf>
    <xf numFmtId="0" fontId="33" fillId="15" borderId="20" xfId="3" applyFont="1" applyFill="1" applyBorder="1" applyAlignment="1">
      <alignment vertical="top"/>
    </xf>
    <xf numFmtId="0" fontId="35" fillId="0" borderId="0" xfId="0" applyFont="1" applyAlignment="1">
      <alignment horizontal="center"/>
    </xf>
    <xf numFmtId="0" fontId="34" fillId="0" borderId="0" xfId="0" applyFont="1" applyAlignment="1">
      <alignment horizontal="center"/>
    </xf>
    <xf numFmtId="0" fontId="36" fillId="0" borderId="0" xfId="0" applyFont="1" applyAlignment="1">
      <alignment horizontal="left" vertical="top" wrapText="1"/>
    </xf>
    <xf numFmtId="0" fontId="34" fillId="0" borderId="16" xfId="0" applyFont="1" applyBorder="1" applyAlignment="1">
      <alignment horizontal="left" wrapText="1"/>
    </xf>
    <xf numFmtId="0" fontId="34" fillId="17" borderId="13" xfId="0" applyFont="1" applyFill="1" applyBorder="1" applyAlignment="1">
      <alignment horizontal="left"/>
    </xf>
    <xf numFmtId="0" fontId="34" fillId="0" borderId="24" xfId="0" applyFont="1" applyBorder="1" applyAlignment="1">
      <alignment horizontal="center"/>
    </xf>
    <xf numFmtId="0" fontId="34" fillId="0" borderId="25" xfId="0" applyFont="1" applyBorder="1" applyAlignment="1">
      <alignment horizontal="center"/>
    </xf>
    <xf numFmtId="0" fontId="34" fillId="0" borderId="26" xfId="0" applyFont="1" applyBorder="1" applyAlignment="1">
      <alignment horizontal="center"/>
    </xf>
    <xf numFmtId="0" fontId="38" fillId="0" borderId="24" xfId="0" applyFont="1" applyBorder="1" applyAlignment="1">
      <alignment horizontal="center"/>
    </xf>
    <xf numFmtId="0" fontId="38" fillId="0" borderId="25" xfId="0" applyFont="1" applyBorder="1" applyAlignment="1">
      <alignment horizontal="center"/>
    </xf>
    <xf numFmtId="0" fontId="38" fillId="0" borderId="26" xfId="0" applyFont="1" applyBorder="1" applyAlignment="1">
      <alignment horizontal="center"/>
    </xf>
    <xf numFmtId="0" fontId="38" fillId="20" borderId="24" xfId="0" applyFont="1" applyFill="1" applyBorder="1" applyAlignment="1">
      <alignment horizontal="left" vertical="center"/>
    </xf>
    <xf numFmtId="0" fontId="38" fillId="20" borderId="25" xfId="0" applyFont="1" applyFill="1" applyBorder="1" applyAlignment="1">
      <alignment horizontal="left" vertical="center"/>
    </xf>
    <xf numFmtId="0" fontId="38" fillId="20" borderId="26" xfId="0" applyFont="1" applyFill="1" applyBorder="1" applyAlignment="1">
      <alignment horizontal="left" vertical="center"/>
    </xf>
    <xf numFmtId="0" fontId="38" fillId="0" borderId="24" xfId="0" applyFont="1" applyFill="1" applyBorder="1" applyAlignment="1">
      <alignment horizontal="left" vertical="center"/>
    </xf>
    <xf numFmtId="0" fontId="38" fillId="0" borderId="25" xfId="0" applyFont="1" applyFill="1" applyBorder="1" applyAlignment="1">
      <alignment horizontal="left" vertical="center"/>
    </xf>
    <xf numFmtId="0" fontId="38" fillId="0" borderId="26" xfId="0" applyFont="1" applyFill="1" applyBorder="1" applyAlignment="1">
      <alignment horizontal="left" vertical="center"/>
    </xf>
    <xf numFmtId="0" fontId="42" fillId="21" borderId="24" xfId="0" applyFont="1" applyFill="1" applyBorder="1" applyAlignment="1">
      <alignment horizontal="left" vertical="center"/>
    </xf>
    <xf numFmtId="0" fontId="42" fillId="21" borderId="25" xfId="0" applyFont="1" applyFill="1" applyBorder="1" applyAlignment="1">
      <alignment horizontal="left" vertical="center"/>
    </xf>
    <xf numFmtId="0" fontId="42" fillId="21" borderId="26" xfId="0" applyFont="1" applyFill="1" applyBorder="1" applyAlignment="1">
      <alignment horizontal="left" vertical="center"/>
    </xf>
    <xf numFmtId="0" fontId="38" fillId="15" borderId="13" xfId="0" applyFont="1" applyFill="1" applyBorder="1" applyAlignment="1">
      <alignment horizontal="left"/>
    </xf>
    <xf numFmtId="0" fontId="0" fillId="15" borderId="13" xfId="0" applyFill="1" applyBorder="1" applyAlignment="1">
      <alignment horizontal="left"/>
    </xf>
    <xf numFmtId="0" fontId="0" fillId="0" borderId="13" xfId="0" applyBorder="1" applyAlignment="1">
      <alignment horizontal="left"/>
    </xf>
    <xf numFmtId="0" fontId="34" fillId="0" borderId="13" xfId="0" applyFont="1" applyBorder="1" applyAlignment="1">
      <alignment horizontal="center"/>
    </xf>
    <xf numFmtId="0" fontId="34" fillId="0" borderId="16" xfId="0" applyFont="1" applyBorder="1" applyAlignment="1">
      <alignment horizontal="center"/>
    </xf>
    <xf numFmtId="0" fontId="38" fillId="15" borderId="24" xfId="0" applyFont="1" applyFill="1" applyBorder="1" applyAlignment="1">
      <alignment horizontal="left"/>
    </xf>
    <xf numFmtId="0" fontId="38" fillId="15" borderId="25" xfId="0" applyFont="1" applyFill="1" applyBorder="1" applyAlignment="1">
      <alignment horizontal="left"/>
    </xf>
    <xf numFmtId="0" fontId="38" fillId="15" borderId="26" xfId="0" applyFont="1" applyFill="1" applyBorder="1" applyAlignment="1">
      <alignment horizontal="left"/>
    </xf>
    <xf numFmtId="0" fontId="38" fillId="0" borderId="16" xfId="0" applyFont="1" applyBorder="1" applyAlignment="1">
      <alignment horizontal="left"/>
    </xf>
    <xf numFmtId="0" fontId="38" fillId="0" borderId="31" xfId="0" applyFont="1" applyBorder="1" applyAlignment="1">
      <alignment horizontal="left"/>
    </xf>
    <xf numFmtId="0" fontId="38" fillId="0" borderId="15" xfId="0" applyFont="1" applyBorder="1" applyAlignment="1">
      <alignment horizontal="right"/>
    </xf>
    <xf numFmtId="0" fontId="40" fillId="0" borderId="17" xfId="0" applyFont="1" applyFill="1" applyBorder="1" applyAlignment="1">
      <alignment horizontal="center" vertical="center"/>
    </xf>
    <xf numFmtId="0" fontId="40" fillId="0" borderId="15" xfId="0" applyFont="1" applyFill="1" applyBorder="1" applyAlignment="1">
      <alignment horizontal="center" vertical="center"/>
    </xf>
    <xf numFmtId="0" fontId="38" fillId="0" borderId="24" xfId="0" applyFont="1" applyBorder="1" applyAlignment="1">
      <alignment horizontal="right"/>
    </xf>
    <xf numFmtId="0" fontId="38" fillId="0" borderId="25" xfId="0" applyFont="1" applyBorder="1" applyAlignment="1">
      <alignment horizontal="right"/>
    </xf>
    <xf numFmtId="0" fontId="38" fillId="0" borderId="26" xfId="0" applyFont="1" applyBorder="1" applyAlignment="1">
      <alignment horizontal="right"/>
    </xf>
    <xf numFmtId="0" fontId="39" fillId="0" borderId="27" xfId="0" applyFont="1" applyFill="1" applyBorder="1" applyAlignment="1">
      <alignment horizontal="left" vertical="center" wrapText="1"/>
    </xf>
    <xf numFmtId="0" fontId="39" fillId="0" borderId="28" xfId="0" applyFont="1" applyFill="1" applyBorder="1" applyAlignment="1">
      <alignment horizontal="left" vertical="center" wrapText="1"/>
    </xf>
    <xf numFmtId="0" fontId="39" fillId="0" borderId="29" xfId="0" applyFont="1" applyFill="1" applyBorder="1" applyAlignment="1">
      <alignment horizontal="left" vertical="center" wrapText="1"/>
    </xf>
    <xf numFmtId="0" fontId="39" fillId="0" borderId="30" xfId="0" applyFont="1" applyFill="1" applyBorder="1" applyAlignment="1">
      <alignment horizontal="left" vertical="center" wrapText="1"/>
    </xf>
    <xf numFmtId="0" fontId="39" fillId="0" borderId="16" xfId="0" applyFont="1" applyFill="1" applyBorder="1" applyAlignment="1">
      <alignment horizontal="left" vertical="center" wrapText="1"/>
    </xf>
    <xf numFmtId="0" fontId="39" fillId="0" borderId="31" xfId="0" applyFont="1" applyFill="1" applyBorder="1" applyAlignment="1">
      <alignment horizontal="left" vertical="center" wrapText="1"/>
    </xf>
    <xf numFmtId="0" fontId="38" fillId="0" borderId="17" xfId="0" applyFont="1" applyFill="1" applyBorder="1" applyAlignment="1">
      <alignment horizontal="left" vertical="center"/>
    </xf>
    <xf numFmtId="0" fontId="38" fillId="0" borderId="15" xfId="0" applyFont="1" applyFill="1" applyBorder="1" applyAlignment="1">
      <alignment horizontal="left" vertical="center"/>
    </xf>
    <xf numFmtId="0" fontId="38" fillId="0" borderId="17" xfId="0" applyFont="1" applyFill="1" applyBorder="1" applyAlignment="1">
      <alignment horizontal="center"/>
    </xf>
    <xf numFmtId="0" fontId="38" fillId="0" borderId="15" xfId="0" applyFont="1" applyFill="1" applyBorder="1" applyAlignment="1">
      <alignment horizontal="center"/>
    </xf>
    <xf numFmtId="0" fontId="41" fillId="0" borderId="24" xfId="0" applyFont="1" applyBorder="1" applyAlignment="1">
      <alignment horizontal="center"/>
    </xf>
    <xf numFmtId="0" fontId="41" fillId="0" borderId="25" xfId="0" applyFont="1" applyBorder="1" applyAlignment="1">
      <alignment horizontal="center"/>
    </xf>
    <xf numFmtId="0" fontId="41" fillId="0" borderId="26" xfId="0" applyFont="1" applyBorder="1" applyAlignment="1">
      <alignment horizontal="center"/>
    </xf>
    <xf numFmtId="0" fontId="43" fillId="0" borderId="27" xfId="0" applyFont="1" applyFill="1" applyBorder="1" applyAlignment="1">
      <alignment horizontal="left" vertical="center" wrapText="1"/>
    </xf>
    <xf numFmtId="0" fontId="43" fillId="0" borderId="28" xfId="0" applyFont="1" applyFill="1" applyBorder="1" applyAlignment="1">
      <alignment horizontal="left" vertical="center" wrapText="1"/>
    </xf>
    <xf numFmtId="0" fontId="43" fillId="0" borderId="29" xfId="0" applyFont="1" applyFill="1" applyBorder="1" applyAlignment="1">
      <alignment horizontal="left" vertical="center" wrapText="1"/>
    </xf>
    <xf numFmtId="0" fontId="43" fillId="0" borderId="30"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38" fillId="0" borderId="27" xfId="0" applyFont="1" applyFill="1" applyBorder="1" applyAlignment="1">
      <alignment horizontal="left"/>
    </xf>
    <xf numFmtId="0" fontId="38" fillId="0" borderId="28" xfId="0" applyFont="1" applyFill="1" applyBorder="1" applyAlignment="1">
      <alignment horizontal="left"/>
    </xf>
    <xf numFmtId="0" fontId="38" fillId="0" borderId="29" xfId="0" applyFont="1" applyFill="1" applyBorder="1" applyAlignment="1">
      <alignment horizontal="left"/>
    </xf>
    <xf numFmtId="0" fontId="38" fillId="0" borderId="30" xfId="0" applyFont="1" applyFill="1" applyBorder="1" applyAlignment="1">
      <alignment horizontal="left"/>
    </xf>
    <xf numFmtId="0" fontId="38" fillId="0" borderId="16" xfId="0" applyFont="1" applyFill="1" applyBorder="1" applyAlignment="1">
      <alignment horizontal="left"/>
    </xf>
    <xf numFmtId="0" fontId="38" fillId="0" borderId="31" xfId="0" applyFont="1" applyFill="1" applyBorder="1" applyAlignment="1">
      <alignment horizontal="left"/>
    </xf>
    <xf numFmtId="0" fontId="38" fillId="0" borderId="24" xfId="0" applyFont="1" applyFill="1" applyBorder="1" applyAlignment="1">
      <alignment horizontal="left"/>
    </xf>
    <xf numFmtId="0" fontId="38" fillId="0" borderId="25" xfId="0" applyFont="1" applyFill="1" applyBorder="1" applyAlignment="1">
      <alignment horizontal="left"/>
    </xf>
    <xf numFmtId="0" fontId="38" fillId="0" borderId="26" xfId="0" applyFont="1" applyFill="1" applyBorder="1" applyAlignment="1">
      <alignment horizontal="left"/>
    </xf>
    <xf numFmtId="49" fontId="38" fillId="0" borderId="17" xfId="0" applyNumberFormat="1" applyFont="1" applyFill="1" applyBorder="1" applyAlignment="1">
      <alignment horizontal="center" vertical="center"/>
    </xf>
    <xf numFmtId="49" fontId="38" fillId="0" borderId="15" xfId="0" applyNumberFormat="1" applyFont="1" applyFill="1" applyBorder="1" applyAlignment="1">
      <alignment horizontal="center" vertical="center"/>
    </xf>
    <xf numFmtId="0" fontId="38" fillId="0" borderId="13" xfId="0" applyFont="1" applyFill="1" applyBorder="1" applyAlignment="1">
      <alignment horizontal="left"/>
    </xf>
    <xf numFmtId="0" fontId="42" fillId="0" borderId="17" xfId="0" applyFont="1" applyFill="1" applyBorder="1" applyAlignment="1">
      <alignment horizontal="center" vertical="center"/>
    </xf>
    <xf numFmtId="0" fontId="42" fillId="0" borderId="15" xfId="0" applyFont="1" applyFill="1" applyBorder="1" applyAlignment="1">
      <alignment horizontal="center" vertical="center"/>
    </xf>
    <xf numFmtId="0" fontId="38" fillId="0" borderId="27" xfId="0" applyFont="1" applyFill="1" applyBorder="1" applyAlignment="1">
      <alignment horizontal="left" vertical="center"/>
    </xf>
    <xf numFmtId="0" fontId="38" fillId="0" borderId="28" xfId="0" applyFont="1" applyFill="1" applyBorder="1" applyAlignment="1">
      <alignment horizontal="left" vertical="center"/>
    </xf>
    <xf numFmtId="0" fontId="38" fillId="0" borderId="29" xfId="0" applyFont="1" applyFill="1" applyBorder="1" applyAlignment="1">
      <alignment horizontal="left" vertical="center"/>
    </xf>
    <xf numFmtId="0" fontId="42" fillId="0" borderId="27" xfId="0" applyFont="1" applyFill="1" applyBorder="1" applyAlignment="1">
      <alignment horizontal="left" vertical="center"/>
    </xf>
    <xf numFmtId="0" fontId="42" fillId="0" borderId="28" xfId="0" applyFont="1" applyFill="1" applyBorder="1" applyAlignment="1">
      <alignment horizontal="left" vertical="center"/>
    </xf>
    <xf numFmtId="0" fontId="42" fillId="0" borderId="29" xfId="0" applyFont="1" applyFill="1" applyBorder="1" applyAlignment="1">
      <alignment horizontal="left" vertical="center"/>
    </xf>
    <xf numFmtId="0" fontId="40" fillId="0" borderId="24" xfId="0" applyFont="1" applyFill="1" applyBorder="1" applyAlignment="1">
      <alignment horizontal="left" vertical="center" wrapText="1"/>
    </xf>
    <xf numFmtId="0" fontId="40" fillId="0" borderId="25" xfId="0" applyFont="1" applyFill="1" applyBorder="1" applyAlignment="1">
      <alignment horizontal="left" vertical="center" wrapText="1"/>
    </xf>
    <xf numFmtId="0" fontId="40" fillId="0" borderId="26" xfId="0" applyFont="1" applyFill="1" applyBorder="1" applyAlignment="1">
      <alignment horizontal="left" vertical="center" wrapText="1"/>
    </xf>
    <xf numFmtId="0" fontId="38" fillId="0" borderId="24" xfId="0" applyFont="1" applyFill="1" applyBorder="1" applyAlignment="1">
      <alignment horizontal="left" wrapText="1"/>
    </xf>
    <xf numFmtId="0" fontId="38" fillId="0" borderId="25" xfId="0" applyFont="1" applyFill="1" applyBorder="1" applyAlignment="1">
      <alignment horizontal="left" wrapText="1"/>
    </xf>
    <xf numFmtId="0" fontId="38" fillId="0" borderId="26" xfId="0" applyFont="1" applyFill="1" applyBorder="1" applyAlignment="1">
      <alignment horizontal="left" wrapText="1"/>
    </xf>
    <xf numFmtId="0" fontId="40" fillId="0" borderId="27"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40" fillId="0" borderId="29" xfId="0" applyFont="1" applyFill="1" applyBorder="1" applyAlignment="1">
      <alignment horizontal="left" vertical="center" wrapText="1"/>
    </xf>
    <xf numFmtId="0" fontId="40" fillId="0" borderId="30"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38" fillId="15" borderId="28" xfId="0" applyFont="1" applyFill="1" applyBorder="1" applyAlignment="1">
      <alignment horizontal="left"/>
    </xf>
    <xf numFmtId="0" fontId="38" fillId="15" borderId="29" xfId="0" applyFont="1" applyFill="1" applyBorder="1" applyAlignment="1">
      <alignment horizontal="left"/>
    </xf>
    <xf numFmtId="0" fontId="38" fillId="0" borderId="13" xfId="0" applyFont="1" applyBorder="1" applyAlignment="1">
      <alignment horizontal="center"/>
    </xf>
    <xf numFmtId="0" fontId="38" fillId="0" borderId="17" xfId="0" applyFont="1" applyFill="1" applyBorder="1" applyAlignment="1">
      <alignment horizontal="left"/>
    </xf>
    <xf numFmtId="0" fontId="40" fillId="15" borderId="27" xfId="0" applyFont="1" applyFill="1" applyBorder="1" applyAlignment="1">
      <alignment horizontal="left"/>
    </xf>
    <xf numFmtId="0" fontId="38" fillId="15" borderId="24" xfId="0" applyFont="1" applyFill="1" applyBorder="1" applyAlignment="1">
      <alignment horizontal="center"/>
    </xf>
    <xf numFmtId="0" fontId="38" fillId="15" borderId="25" xfId="0" applyFont="1" applyFill="1" applyBorder="1" applyAlignment="1">
      <alignment horizontal="center"/>
    </xf>
    <xf numFmtId="0" fontId="38" fillId="15" borderId="26" xfId="0" applyFont="1" applyFill="1" applyBorder="1" applyAlignment="1">
      <alignment horizontal="center"/>
    </xf>
    <xf numFmtId="0" fontId="38" fillId="21" borderId="17" xfId="0" applyFont="1" applyFill="1" applyBorder="1" applyAlignment="1">
      <alignment horizontal="left"/>
    </xf>
    <xf numFmtId="0" fontId="38" fillId="15" borderId="26" xfId="0" applyFont="1" applyFill="1" applyBorder="1" applyAlignment="1">
      <alignment horizontal="center" vertical="center"/>
    </xf>
    <xf numFmtId="0" fontId="38" fillId="0" borderId="29" xfId="0" applyFont="1" applyFill="1" applyBorder="1" applyAlignment="1">
      <alignment horizontal="center" vertical="center"/>
    </xf>
    <xf numFmtId="0" fontId="38" fillId="0" borderId="31" xfId="0" applyFont="1" applyFill="1" applyBorder="1" applyAlignment="1">
      <alignment horizontal="center" vertical="center"/>
    </xf>
    <xf numFmtId="0" fontId="40" fillId="15" borderId="13" xfId="0" applyFont="1" applyFill="1" applyBorder="1" applyAlignment="1">
      <alignment horizontal="left" vertical="center" wrapText="1"/>
    </xf>
    <xf numFmtId="49" fontId="38" fillId="15" borderId="13" xfId="0" applyNumberFormat="1" applyFont="1" applyFill="1" applyBorder="1" applyAlignment="1">
      <alignment horizontal="center" vertical="center"/>
    </xf>
    <xf numFmtId="0" fontId="44" fillId="0" borderId="0" xfId="0" applyFont="1" applyAlignment="1">
      <alignment horizontal="center" vertical="center"/>
    </xf>
    <xf numFmtId="0" fontId="43" fillId="0" borderId="24" xfId="0" applyFont="1" applyFill="1" applyBorder="1" applyAlignment="1">
      <alignment horizontal="left"/>
    </xf>
    <xf numFmtId="0" fontId="43" fillId="0" borderId="25" xfId="0" applyFont="1" applyFill="1" applyBorder="1" applyAlignment="1">
      <alignment horizontal="left"/>
    </xf>
    <xf numFmtId="0" fontId="43" fillId="0" borderId="26" xfId="0" applyFont="1" applyFill="1" applyBorder="1" applyAlignment="1">
      <alignment horizontal="left"/>
    </xf>
    <xf numFmtId="0" fontId="34" fillId="0" borderId="27" xfId="0" applyFont="1" applyBorder="1" applyAlignment="1">
      <alignment horizontal="center"/>
    </xf>
    <xf numFmtId="0" fontId="34" fillId="0" borderId="28" xfId="0" applyFont="1" applyBorder="1" applyAlignment="1">
      <alignment horizontal="center"/>
    </xf>
    <xf numFmtId="0" fontId="34" fillId="0" borderId="29" xfId="0" applyFont="1" applyBorder="1" applyAlignment="1">
      <alignment horizontal="center"/>
    </xf>
    <xf numFmtId="0" fontId="38" fillId="18" borderId="13" xfId="0" applyFont="1" applyFill="1" applyBorder="1" applyAlignment="1">
      <alignment horizontal="left"/>
    </xf>
    <xf numFmtId="0" fontId="38" fillId="15" borderId="17" xfId="0" applyFont="1" applyFill="1" applyBorder="1" applyAlignment="1">
      <alignment horizontal="left"/>
    </xf>
    <xf numFmtId="0" fontId="38" fillId="21" borderId="16" xfId="0" applyFont="1" applyFill="1" applyBorder="1" applyAlignment="1">
      <alignment horizontal="left"/>
    </xf>
    <xf numFmtId="0" fontId="38" fillId="0" borderId="13" xfId="0" applyFont="1" applyBorder="1" applyAlignment="1">
      <alignment horizontal="right"/>
    </xf>
    <xf numFmtId="0" fontId="38" fillId="20" borderId="28" xfId="0" applyFont="1" applyFill="1" applyBorder="1" applyAlignment="1">
      <alignment horizontal="left"/>
    </xf>
    <xf numFmtId="0" fontId="38" fillId="21" borderId="32" xfId="0" applyFont="1" applyFill="1" applyBorder="1" applyAlignment="1">
      <alignment horizontal="left"/>
    </xf>
    <xf numFmtId="0" fontId="38" fillId="20" borderId="17" xfId="0" applyFont="1" applyFill="1" applyBorder="1" applyAlignment="1">
      <alignment horizontal="left"/>
    </xf>
    <xf numFmtId="0" fontId="40" fillId="15" borderId="13" xfId="0" applyFont="1" applyFill="1" applyBorder="1" applyAlignment="1">
      <alignment horizontal="left"/>
    </xf>
    <xf numFmtId="0" fontId="40" fillId="15" borderId="15" xfId="0" applyFont="1" applyFill="1" applyBorder="1" applyAlignment="1">
      <alignment horizontal="left"/>
    </xf>
    <xf numFmtId="0" fontId="38" fillId="15" borderId="16" xfId="0" applyFont="1" applyFill="1" applyBorder="1" applyAlignment="1">
      <alignment horizontal="left"/>
    </xf>
    <xf numFmtId="0" fontId="38" fillId="15" borderId="31" xfId="0" applyFont="1" applyFill="1" applyBorder="1" applyAlignment="1">
      <alignment horizontal="left"/>
    </xf>
    <xf numFmtId="0" fontId="38" fillId="15" borderId="15" xfId="0" applyFont="1" applyFill="1" applyBorder="1" applyAlignment="1">
      <alignment horizontal="left"/>
    </xf>
    <xf numFmtId="0" fontId="45" fillId="0" borderId="30" xfId="0" applyFont="1" applyBorder="1" applyAlignment="1">
      <alignment horizontal="center"/>
    </xf>
    <xf numFmtId="0" fontId="45" fillId="0" borderId="16" xfId="0" applyFont="1" applyBorder="1" applyAlignment="1">
      <alignment horizontal="center"/>
    </xf>
    <xf numFmtId="0" fontId="45" fillId="0" borderId="31" xfId="0" applyFont="1" applyBorder="1" applyAlignment="1">
      <alignment horizontal="center"/>
    </xf>
    <xf numFmtId="0" fontId="38" fillId="15" borderId="29" xfId="0" applyFont="1" applyFill="1" applyBorder="1" applyAlignment="1">
      <alignment horizontal="center" vertical="center"/>
    </xf>
    <xf numFmtId="0" fontId="38" fillId="15" borderId="31" xfId="0" applyFont="1" applyFill="1" applyBorder="1" applyAlignment="1">
      <alignment horizontal="center" vertical="center"/>
    </xf>
    <xf numFmtId="0" fontId="38" fillId="21" borderId="28" xfId="0" applyFont="1" applyFill="1" applyBorder="1" applyAlignment="1">
      <alignment horizontal="left"/>
    </xf>
  </cellXfs>
  <cellStyles count="8">
    <cellStyle name="Hyperlink" xfId="3" builtinId="8"/>
    <cellStyle name="Normal" xfId="0" builtinId="0"/>
    <cellStyle name="Normal 2" xfId="1"/>
    <cellStyle name="Normal 3" xfId="2"/>
    <cellStyle name="Normal 3 2" xfId="6"/>
    <cellStyle name="Normal 3 3" xfId="5"/>
    <cellStyle name="Normal 3 4" xfId="4"/>
    <cellStyle name="Normal 4" xfId="7"/>
  </cellStyles>
  <dxfs count="2">
    <dxf>
      <fill>
        <patternFill>
          <bgColor rgb="FFFFFF00"/>
        </patternFill>
      </fill>
    </dxf>
    <dxf>
      <fill>
        <patternFill>
          <bgColor rgb="FFFFFF00"/>
        </patternFill>
      </fill>
    </dxf>
  </dxfs>
  <tableStyles count="0" defaultTableStyle="TableStyleMedium2" defaultPivotStyle="PivotStyleLight16"/>
  <colors>
    <mruColors>
      <color rgb="FFD8F1F6"/>
      <color rgb="FFFFFF99"/>
      <color rgb="FFD8E4BC"/>
      <color rgb="FFFFFF66"/>
      <color rgb="FFF5FE82"/>
      <color rgb="FF00CC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abSelected="1" zoomScaleNormal="100" zoomScaleSheetLayoutView="80" workbookViewId="0">
      <selection activeCell="A55" sqref="A55:XFD55"/>
    </sheetView>
  </sheetViews>
  <sheetFormatPr defaultColWidth="9.140625" defaultRowHeight="17.100000000000001" customHeight="1" x14ac:dyDescent="0.2"/>
  <cols>
    <col min="1" max="1" width="14.42578125" style="28" customWidth="1"/>
    <col min="2" max="2" width="30.5703125" style="28" customWidth="1"/>
    <col min="3" max="3" width="29.28515625" style="28" customWidth="1"/>
    <col min="4" max="6" width="4.7109375" style="1" customWidth="1"/>
    <col min="7" max="7" width="2.140625" style="1" customWidth="1"/>
    <col min="8" max="8" width="14.42578125" style="28" customWidth="1"/>
    <col min="9" max="9" width="32" style="28" customWidth="1"/>
    <col min="10" max="10" width="29.28515625" style="28" customWidth="1"/>
    <col min="11" max="13" width="4.7109375" style="1" customWidth="1"/>
    <col min="14" max="14" width="2.7109375" style="33" customWidth="1"/>
    <col min="15" max="15" width="3.7109375" style="28" customWidth="1"/>
    <col min="16" max="16384" width="9.140625" style="28"/>
  </cols>
  <sheetData>
    <row r="1" spans="1:14" ht="17.100000000000001" customHeight="1" x14ac:dyDescent="0.25">
      <c r="A1" s="357" t="s">
        <v>370</v>
      </c>
      <c r="B1" s="357"/>
      <c r="C1" s="357"/>
      <c r="D1" s="357"/>
      <c r="E1" s="357"/>
      <c r="F1" s="357"/>
      <c r="G1" s="357"/>
      <c r="H1" s="357"/>
      <c r="I1" s="357"/>
      <c r="J1" s="357"/>
      <c r="K1" s="357"/>
      <c r="L1" s="357"/>
      <c r="M1" s="357"/>
      <c r="N1" s="28"/>
    </row>
    <row r="2" spans="1:14" ht="17.100000000000001" customHeight="1" thickBot="1" x14ac:dyDescent="0.3">
      <c r="A2" s="7" t="s">
        <v>0</v>
      </c>
      <c r="B2" s="8"/>
      <c r="C2" s="23"/>
      <c r="D2" s="364" t="s">
        <v>34</v>
      </c>
      <c r="E2" s="365"/>
      <c r="F2" s="365"/>
      <c r="G2" s="365"/>
      <c r="H2" s="22"/>
      <c r="I2" s="9"/>
      <c r="J2" s="29" t="s">
        <v>27</v>
      </c>
      <c r="K2" s="358"/>
      <c r="L2" s="359"/>
      <c r="M2" s="359"/>
      <c r="N2" s="28"/>
    </row>
    <row r="3" spans="1:14" s="30" customFormat="1" ht="17.100000000000001" customHeight="1" thickBot="1" x14ac:dyDescent="0.3">
      <c r="A3" s="7" t="s">
        <v>1</v>
      </c>
      <c r="B3" s="8"/>
      <c r="C3" s="24"/>
      <c r="D3" s="366" t="s">
        <v>28</v>
      </c>
      <c r="E3" s="367"/>
      <c r="F3" s="367"/>
      <c r="G3" s="367"/>
      <c r="H3" s="121">
        <v>2</v>
      </c>
      <c r="I3" s="9"/>
      <c r="J3" s="29" t="s">
        <v>26</v>
      </c>
      <c r="K3" s="360">
        <f ca="1">NOW()</f>
        <v>42521.580520138887</v>
      </c>
      <c r="L3" s="361"/>
      <c r="M3" s="361"/>
    </row>
    <row r="4" spans="1:14" s="30" customFormat="1" ht="17.100000000000001" customHeight="1" x14ac:dyDescent="0.25">
      <c r="A4" t="s">
        <v>371</v>
      </c>
      <c r="B4" s="6"/>
      <c r="C4" s="6"/>
      <c r="D4" s="21"/>
      <c r="E4" s="21"/>
      <c r="F4" s="21"/>
      <c r="G4" s="21"/>
      <c r="H4" s="161"/>
      <c r="I4" s="9"/>
      <c r="J4" s="9"/>
      <c r="K4" s="162"/>
      <c r="L4" s="163"/>
      <c r="M4" s="163"/>
    </row>
    <row r="5" spans="1:14" ht="17.100000000000001" customHeight="1" thickBot="1" x14ac:dyDescent="0.25">
      <c r="A5" s="12" t="s">
        <v>154</v>
      </c>
      <c r="B5" s="152"/>
      <c r="C5" s="153" t="s">
        <v>141</v>
      </c>
      <c r="D5" s="153" t="s">
        <v>21</v>
      </c>
      <c r="E5" s="153" t="s">
        <v>20</v>
      </c>
      <c r="F5" s="153" t="s">
        <v>179</v>
      </c>
      <c r="G5" s="11"/>
      <c r="H5" s="6"/>
      <c r="I5" s="6"/>
      <c r="J5" s="6"/>
      <c r="K5" s="21"/>
      <c r="L5" s="21"/>
      <c r="M5" s="21"/>
      <c r="N5" s="28"/>
    </row>
    <row r="6" spans="1:14" ht="17.100000000000001" customHeight="1" x14ac:dyDescent="0.2">
      <c r="A6" s="13" t="s">
        <v>5</v>
      </c>
      <c r="B6" s="13" t="s">
        <v>6</v>
      </c>
      <c r="C6" s="13"/>
      <c r="D6" s="125">
        <f>SUM(D7+D8)</f>
        <v>6</v>
      </c>
      <c r="E6" s="126"/>
      <c r="F6" s="11"/>
      <c r="G6" s="123"/>
      <c r="H6" s="154" t="s">
        <v>51</v>
      </c>
      <c r="I6" s="154"/>
      <c r="J6" s="155" t="s">
        <v>141</v>
      </c>
      <c r="K6" s="155" t="s">
        <v>21</v>
      </c>
      <c r="L6" s="155" t="s">
        <v>20</v>
      </c>
      <c r="M6" s="155" t="s">
        <v>179</v>
      </c>
      <c r="N6" s="28"/>
    </row>
    <row r="7" spans="1:14" ht="26.25" customHeight="1" x14ac:dyDescent="0.2">
      <c r="A7" s="129" t="s">
        <v>31</v>
      </c>
      <c r="B7" s="129" t="s">
        <v>36</v>
      </c>
      <c r="C7" s="129"/>
      <c r="D7" s="131">
        <v>3</v>
      </c>
      <c r="E7" s="131"/>
      <c r="F7" s="131"/>
      <c r="G7" s="27"/>
      <c r="H7" s="179" t="s">
        <v>169</v>
      </c>
      <c r="I7" s="179" t="s">
        <v>170</v>
      </c>
      <c r="J7" s="180" t="s">
        <v>198</v>
      </c>
      <c r="K7" s="181">
        <v>3</v>
      </c>
      <c r="L7" s="181"/>
      <c r="M7" s="181"/>
      <c r="N7" s="28"/>
    </row>
    <row r="8" spans="1:14" ht="17.100000000000001" customHeight="1" x14ac:dyDescent="0.2">
      <c r="A8" s="129" t="s">
        <v>33</v>
      </c>
      <c r="B8" s="129" t="s">
        <v>37</v>
      </c>
      <c r="C8" s="129" t="s">
        <v>31</v>
      </c>
      <c r="D8" s="131">
        <v>3</v>
      </c>
      <c r="E8" s="131"/>
      <c r="F8" s="131"/>
      <c r="G8" s="27"/>
      <c r="H8" s="182" t="s">
        <v>246</v>
      </c>
      <c r="I8" s="182" t="s">
        <v>96</v>
      </c>
      <c r="J8" s="183" t="s">
        <v>155</v>
      </c>
      <c r="K8" s="175">
        <v>3</v>
      </c>
      <c r="L8" s="176"/>
      <c r="M8" s="176"/>
      <c r="N8" s="28"/>
    </row>
    <row r="9" spans="1:14" ht="16.5" customHeight="1" x14ac:dyDescent="0.2">
      <c r="A9" s="10"/>
      <c r="B9" s="10"/>
      <c r="C9" s="11"/>
      <c r="D9" s="11"/>
      <c r="E9" s="11"/>
      <c r="F9" s="11"/>
      <c r="G9" s="27"/>
      <c r="H9" s="182" t="s">
        <v>58</v>
      </c>
      <c r="I9" s="182" t="s">
        <v>59</v>
      </c>
      <c r="J9" s="184" t="s">
        <v>39</v>
      </c>
      <c r="K9" s="175">
        <v>3</v>
      </c>
      <c r="L9" s="176"/>
      <c r="M9" s="176"/>
      <c r="N9" s="28"/>
    </row>
    <row r="10" spans="1:14" ht="24.75" customHeight="1" x14ac:dyDescent="0.2">
      <c r="A10" s="13" t="s">
        <v>9</v>
      </c>
      <c r="B10" s="13" t="s">
        <v>10</v>
      </c>
      <c r="C10" s="137"/>
      <c r="D10" s="125">
        <f>D11</f>
        <v>3</v>
      </c>
      <c r="E10" s="126"/>
      <c r="F10" s="11"/>
      <c r="G10" s="11"/>
      <c r="H10" s="185" t="s">
        <v>168</v>
      </c>
      <c r="I10" s="185" t="s">
        <v>461</v>
      </c>
      <c r="J10" s="186"/>
      <c r="K10" s="175">
        <v>4</v>
      </c>
      <c r="L10" s="187"/>
      <c r="M10" s="188"/>
      <c r="N10" s="28"/>
    </row>
    <row r="11" spans="1:14" ht="17.100000000000001" customHeight="1" x14ac:dyDescent="0.2">
      <c r="A11" s="129" t="s">
        <v>29</v>
      </c>
      <c r="B11" s="129" t="s">
        <v>38</v>
      </c>
      <c r="C11" s="129"/>
      <c r="D11" s="131">
        <v>3</v>
      </c>
      <c r="E11" s="131"/>
      <c r="F11" s="131"/>
      <c r="G11" s="11"/>
      <c r="H11" s="182" t="s">
        <v>400</v>
      </c>
      <c r="I11" s="182" t="s">
        <v>373</v>
      </c>
      <c r="J11" s="184" t="s">
        <v>53</v>
      </c>
      <c r="K11" s="175">
        <v>3</v>
      </c>
      <c r="L11" s="176"/>
      <c r="M11" s="176"/>
      <c r="N11" s="28"/>
    </row>
    <row r="12" spans="1:14" ht="17.100000000000001" customHeight="1" x14ac:dyDescent="0.2">
      <c r="A12" s="10"/>
      <c r="B12" s="10"/>
      <c r="C12" s="11"/>
      <c r="D12" s="11"/>
      <c r="E12" s="11"/>
      <c r="F12" s="11"/>
      <c r="G12" s="11"/>
      <c r="H12" s="189" t="s">
        <v>45</v>
      </c>
      <c r="I12" s="189" t="s">
        <v>46</v>
      </c>
      <c r="J12" s="190" t="s">
        <v>43</v>
      </c>
      <c r="K12" s="176">
        <v>3</v>
      </c>
      <c r="L12" s="176"/>
      <c r="M12" s="176"/>
      <c r="N12" s="28"/>
    </row>
    <row r="13" spans="1:14" ht="17.100000000000001" customHeight="1" x14ac:dyDescent="0.2">
      <c r="A13" s="13" t="s">
        <v>11</v>
      </c>
      <c r="B13" s="13" t="s">
        <v>12</v>
      </c>
      <c r="C13" s="137"/>
      <c r="D13" s="125">
        <f>D14+D15</f>
        <v>6</v>
      </c>
      <c r="E13" s="126"/>
      <c r="F13" s="11"/>
      <c r="G13" s="124"/>
      <c r="H13" s="182" t="s">
        <v>54</v>
      </c>
      <c r="I13" s="182" t="s">
        <v>55</v>
      </c>
      <c r="J13" s="184"/>
      <c r="K13" s="175">
        <v>3</v>
      </c>
      <c r="L13" s="176"/>
      <c r="M13" s="176"/>
      <c r="N13" s="28"/>
    </row>
    <row r="14" spans="1:14" ht="24" customHeight="1" x14ac:dyDescent="0.2">
      <c r="A14" s="134" t="s">
        <v>39</v>
      </c>
      <c r="B14" s="134" t="s">
        <v>40</v>
      </c>
      <c r="C14" s="129"/>
      <c r="D14" s="131">
        <v>3</v>
      </c>
      <c r="E14" s="131"/>
      <c r="F14" s="131"/>
      <c r="G14" s="11"/>
      <c r="J14" s="170"/>
      <c r="K14" s="28"/>
      <c r="L14" s="28"/>
      <c r="M14" s="28"/>
      <c r="N14" s="28"/>
    </row>
    <row r="15" spans="1:14" ht="17.100000000000001" customHeight="1" x14ac:dyDescent="0.2">
      <c r="A15" s="129" t="s">
        <v>30</v>
      </c>
      <c r="B15" s="129" t="s">
        <v>41</v>
      </c>
      <c r="C15" s="77" t="s">
        <v>242</v>
      </c>
      <c r="D15" s="131">
        <v>3</v>
      </c>
      <c r="E15" s="131"/>
      <c r="F15" s="131"/>
      <c r="G15" s="11"/>
      <c r="H15" s="13" t="s">
        <v>171</v>
      </c>
      <c r="I15" s="13"/>
      <c r="J15" s="171"/>
      <c r="K15" s="112"/>
      <c r="L15" s="126"/>
      <c r="M15" s="11"/>
      <c r="N15" s="28"/>
    </row>
    <row r="16" spans="1:14" ht="17.100000000000001" customHeight="1" x14ac:dyDescent="0.2">
      <c r="A16" s="10"/>
      <c r="B16" s="10"/>
      <c r="C16" s="11"/>
      <c r="D16" s="11"/>
      <c r="E16" s="11"/>
      <c r="F16" s="11"/>
      <c r="G16" s="11"/>
      <c r="H16" s="173" t="s">
        <v>90</v>
      </c>
      <c r="I16" s="173" t="s">
        <v>113</v>
      </c>
      <c r="J16" s="174" t="s">
        <v>240</v>
      </c>
      <c r="K16" s="175">
        <v>4</v>
      </c>
      <c r="L16" s="176"/>
      <c r="M16" s="176"/>
      <c r="N16" s="28"/>
    </row>
    <row r="17" spans="1:16" ht="17.100000000000001" customHeight="1" x14ac:dyDescent="0.2">
      <c r="A17" s="13" t="s">
        <v>13</v>
      </c>
      <c r="B17" s="13" t="s">
        <v>14</v>
      </c>
      <c r="C17" s="137"/>
      <c r="D17" s="125">
        <f>D18+D19</f>
        <v>6</v>
      </c>
      <c r="E17" s="126"/>
      <c r="F17" s="11"/>
      <c r="G17" s="11"/>
      <c r="H17" s="173" t="s">
        <v>110</v>
      </c>
      <c r="I17" s="173" t="s">
        <v>112</v>
      </c>
      <c r="J17" s="174" t="s">
        <v>144</v>
      </c>
      <c r="K17" s="175">
        <v>3</v>
      </c>
      <c r="L17" s="176"/>
      <c r="M17" s="176"/>
      <c r="N17" s="28"/>
    </row>
    <row r="18" spans="1:16" ht="17.100000000000001" customHeight="1" x14ac:dyDescent="0.2">
      <c r="A18" s="129" t="s">
        <v>32</v>
      </c>
      <c r="B18" s="129" t="s">
        <v>42</v>
      </c>
      <c r="C18" s="129"/>
      <c r="D18" s="131">
        <v>3</v>
      </c>
      <c r="E18" s="131"/>
      <c r="F18" s="131"/>
      <c r="G18" s="11"/>
      <c r="H18" s="173" t="s">
        <v>83</v>
      </c>
      <c r="I18" s="173" t="s">
        <v>111</v>
      </c>
      <c r="J18" s="174" t="s">
        <v>241</v>
      </c>
      <c r="K18" s="175">
        <v>3</v>
      </c>
      <c r="L18" s="176"/>
      <c r="M18" s="176"/>
      <c r="N18" s="28"/>
    </row>
    <row r="19" spans="1:16" ht="17.100000000000001" customHeight="1" x14ac:dyDescent="0.2">
      <c r="A19" s="129" t="s">
        <v>32</v>
      </c>
      <c r="B19" s="129" t="s">
        <v>42</v>
      </c>
      <c r="C19" s="129"/>
      <c r="D19" s="131">
        <v>3</v>
      </c>
      <c r="E19" s="131"/>
      <c r="F19" s="131"/>
      <c r="G19" s="11"/>
      <c r="H19" s="10"/>
      <c r="I19" s="10"/>
      <c r="J19" s="172"/>
      <c r="K19" s="111"/>
      <c r="L19" s="11"/>
      <c r="M19" s="11"/>
    </row>
    <row r="20" spans="1:16" ht="17.100000000000001" customHeight="1" x14ac:dyDescent="0.2">
      <c r="A20" s="10"/>
      <c r="B20" s="10"/>
      <c r="C20" s="11"/>
      <c r="D20" s="11"/>
      <c r="E20" s="11"/>
      <c r="F20" s="11"/>
      <c r="G20" s="11"/>
      <c r="H20" s="13" t="s">
        <v>172</v>
      </c>
      <c r="I20" s="13"/>
      <c r="J20" s="171"/>
      <c r="K20" s="112"/>
      <c r="L20" s="126"/>
      <c r="M20" s="11"/>
    </row>
    <row r="21" spans="1:16" ht="17.100000000000001" customHeight="1" x14ac:dyDescent="0.2">
      <c r="A21" s="13" t="s">
        <v>15</v>
      </c>
      <c r="B21" s="13" t="s">
        <v>16</v>
      </c>
      <c r="C21" s="137"/>
      <c r="D21" s="125">
        <f>D22</f>
        <v>3</v>
      </c>
      <c r="E21" s="126"/>
      <c r="F21" s="11"/>
      <c r="G21" s="11"/>
      <c r="H21" s="188" t="s">
        <v>116</v>
      </c>
      <c r="I21" s="173" t="s">
        <v>121</v>
      </c>
      <c r="J21" s="174" t="s">
        <v>60</v>
      </c>
      <c r="K21" s="175">
        <v>5</v>
      </c>
      <c r="L21" s="176"/>
      <c r="M21" s="176"/>
    </row>
    <row r="22" spans="1:16" ht="17.100000000000001" customHeight="1" x14ac:dyDescent="0.2">
      <c r="A22" s="129" t="s">
        <v>359</v>
      </c>
      <c r="B22" s="129" t="s">
        <v>360</v>
      </c>
      <c r="C22" s="129" t="s">
        <v>155</v>
      </c>
      <c r="D22" s="131">
        <v>3</v>
      </c>
      <c r="E22" s="131"/>
      <c r="F22" s="131"/>
      <c r="G22" s="11"/>
      <c r="H22" s="188" t="s">
        <v>114</v>
      </c>
      <c r="I22" s="173" t="s">
        <v>118</v>
      </c>
      <c r="J22" s="174" t="s">
        <v>152</v>
      </c>
      <c r="K22" s="175">
        <v>4</v>
      </c>
      <c r="L22" s="176"/>
      <c r="M22" s="176"/>
    </row>
    <row r="23" spans="1:16" ht="17.100000000000001" customHeight="1" x14ac:dyDescent="0.2">
      <c r="A23" s="10"/>
      <c r="B23" s="10"/>
      <c r="C23" s="11"/>
      <c r="D23" s="11"/>
      <c r="E23" s="11"/>
      <c r="F23" s="11"/>
      <c r="G23" s="11"/>
      <c r="H23" s="188" t="s">
        <v>115</v>
      </c>
      <c r="I23" s="173" t="s">
        <v>119</v>
      </c>
      <c r="J23" s="174" t="s">
        <v>122</v>
      </c>
      <c r="K23" s="175">
        <v>4</v>
      </c>
      <c r="L23" s="176"/>
      <c r="M23" s="176"/>
    </row>
    <row r="24" spans="1:16" ht="17.100000000000001" customHeight="1" x14ac:dyDescent="0.2">
      <c r="A24" s="13" t="s">
        <v>17</v>
      </c>
      <c r="B24" s="13" t="s">
        <v>18</v>
      </c>
      <c r="C24" s="137"/>
      <c r="D24" s="125">
        <f>SUM(D25:D26)</f>
        <v>7</v>
      </c>
      <c r="E24" s="126"/>
      <c r="F24" s="11"/>
      <c r="G24" s="11"/>
      <c r="H24" s="188" t="s">
        <v>117</v>
      </c>
      <c r="I24" s="173" t="s">
        <v>120</v>
      </c>
      <c r="J24" s="174"/>
      <c r="K24" s="175">
        <v>4</v>
      </c>
      <c r="L24" s="176"/>
      <c r="M24" s="176"/>
    </row>
    <row r="25" spans="1:16" ht="17.100000000000001" customHeight="1" x14ac:dyDescent="0.2">
      <c r="A25" s="129" t="s">
        <v>43</v>
      </c>
      <c r="B25" s="129" t="s">
        <v>44</v>
      </c>
      <c r="C25" s="129"/>
      <c r="D25" s="131">
        <v>3</v>
      </c>
      <c r="E25" s="131"/>
      <c r="F25" s="131"/>
      <c r="G25" s="11"/>
      <c r="H25" s="10"/>
      <c r="I25" s="10"/>
      <c r="J25" s="11"/>
      <c r="K25" s="111"/>
      <c r="L25" s="11"/>
      <c r="M25" s="11"/>
    </row>
    <row r="26" spans="1:16" ht="17.100000000000001" customHeight="1" x14ac:dyDescent="0.2">
      <c r="A26" s="133" t="s">
        <v>60</v>
      </c>
      <c r="B26" s="134" t="s">
        <v>61</v>
      </c>
      <c r="C26" s="134" t="s">
        <v>156</v>
      </c>
      <c r="D26" s="135">
        <v>4</v>
      </c>
      <c r="E26" s="131"/>
      <c r="F26" s="131"/>
      <c r="G26" s="11"/>
      <c r="H26" s="13" t="s">
        <v>365</v>
      </c>
      <c r="I26" s="13"/>
      <c r="J26" s="13"/>
      <c r="K26" s="139"/>
      <c r="L26" s="130"/>
      <c r="M26" s="11"/>
    </row>
    <row r="27" spans="1:16" ht="17.100000000000001" customHeight="1" x14ac:dyDescent="0.2">
      <c r="A27" s="10"/>
      <c r="B27" s="10"/>
      <c r="C27" s="11"/>
      <c r="D27" s="11"/>
      <c r="E27" s="11"/>
      <c r="F27" s="11"/>
      <c r="G27" s="11"/>
      <c r="H27" s="191"/>
      <c r="I27" s="176"/>
      <c r="J27" s="176"/>
      <c r="K27" s="192"/>
      <c r="L27" s="176"/>
      <c r="M27" s="176"/>
      <c r="P27" s="33"/>
    </row>
    <row r="28" spans="1:16" ht="17.100000000000001" customHeight="1" thickBot="1" x14ac:dyDescent="0.25">
      <c r="A28" s="12" t="s">
        <v>4</v>
      </c>
      <c r="B28" s="152"/>
      <c r="C28" s="153" t="s">
        <v>2</v>
      </c>
      <c r="D28" s="153" t="s">
        <v>21</v>
      </c>
      <c r="E28" s="153" t="s">
        <v>20</v>
      </c>
      <c r="F28" s="153" t="s">
        <v>179</v>
      </c>
      <c r="G28" s="11"/>
      <c r="H28" s="191"/>
      <c r="I28" s="176"/>
      <c r="J28" s="176"/>
      <c r="K28" s="192"/>
      <c r="L28" s="176"/>
      <c r="M28" s="176"/>
    </row>
    <row r="29" spans="1:16" ht="17.100000000000001" customHeight="1" x14ac:dyDescent="0.2">
      <c r="A29" s="14" t="s">
        <v>7</v>
      </c>
      <c r="B29" s="14" t="s">
        <v>35</v>
      </c>
      <c r="C29" s="156"/>
      <c r="D29" s="15">
        <v>2</v>
      </c>
      <c r="E29" s="16"/>
      <c r="F29" s="17"/>
      <c r="G29" s="11"/>
      <c r="H29" s="191"/>
      <c r="I29" s="176"/>
      <c r="J29" s="176"/>
      <c r="K29" s="192"/>
      <c r="L29" s="176"/>
      <c r="M29" s="176"/>
    </row>
    <row r="30" spans="1:16" ht="17.100000000000001" customHeight="1" x14ac:dyDescent="0.2">
      <c r="A30" s="18" t="s">
        <v>47</v>
      </c>
      <c r="B30" s="18" t="s">
        <v>48</v>
      </c>
      <c r="C30" s="18"/>
      <c r="D30" s="19">
        <v>2</v>
      </c>
      <c r="E30" s="19"/>
      <c r="F30" s="19"/>
      <c r="G30" s="11"/>
      <c r="H30" s="124"/>
      <c r="I30" s="124"/>
      <c r="J30" s="123"/>
      <c r="K30" s="138"/>
      <c r="L30" s="123"/>
      <c r="M30" s="123"/>
      <c r="N30" s="1"/>
      <c r="O30" s="33"/>
    </row>
    <row r="31" spans="1:16" ht="17.100000000000001" customHeight="1" x14ac:dyDescent="0.2">
      <c r="A31" s="20"/>
      <c r="B31" s="20"/>
      <c r="C31" s="17"/>
      <c r="D31" s="17"/>
      <c r="E31" s="17"/>
      <c r="F31" s="17"/>
      <c r="G31" s="11"/>
      <c r="H31" s="13" t="s">
        <v>173</v>
      </c>
      <c r="I31" s="123"/>
      <c r="J31" s="123"/>
      <c r="K31" s="138"/>
      <c r="L31" s="123"/>
      <c r="M31" s="123"/>
    </row>
    <row r="32" spans="1:16" ht="17.100000000000001" customHeight="1" x14ac:dyDescent="0.2">
      <c r="A32" s="14" t="s">
        <v>8</v>
      </c>
      <c r="B32" s="122" t="s">
        <v>157</v>
      </c>
      <c r="C32" s="156"/>
      <c r="D32" s="15">
        <v>3</v>
      </c>
      <c r="E32" s="16"/>
      <c r="F32" s="17"/>
      <c r="G32" s="11"/>
      <c r="H32" s="173" t="s">
        <v>84</v>
      </c>
      <c r="I32" s="173" t="s">
        <v>131</v>
      </c>
      <c r="J32" s="174"/>
      <c r="K32" s="178">
        <v>3</v>
      </c>
      <c r="L32" s="176"/>
      <c r="M32" s="176"/>
    </row>
    <row r="33" spans="1:14" ht="17.100000000000001" customHeight="1" x14ac:dyDescent="0.2">
      <c r="A33" s="18" t="s">
        <v>49</v>
      </c>
      <c r="B33" s="18" t="s">
        <v>50</v>
      </c>
      <c r="C33" s="18" t="s">
        <v>60</v>
      </c>
      <c r="D33" s="19">
        <v>3</v>
      </c>
      <c r="E33" s="19"/>
      <c r="F33" s="19"/>
      <c r="G33" s="11"/>
      <c r="H33" s="173" t="s">
        <v>74</v>
      </c>
      <c r="I33" s="173" t="s">
        <v>75</v>
      </c>
      <c r="J33" s="174" t="s">
        <v>52</v>
      </c>
      <c r="K33" s="175">
        <v>3</v>
      </c>
      <c r="L33" s="176"/>
      <c r="M33" s="176"/>
    </row>
    <row r="34" spans="1:14" ht="17.100000000000001" customHeight="1" x14ac:dyDescent="0.2">
      <c r="A34" s="157" t="s">
        <v>158</v>
      </c>
      <c r="B34" s="20"/>
      <c r="C34" s="17"/>
      <c r="D34" s="17"/>
      <c r="E34" s="17"/>
      <c r="F34" s="17"/>
      <c r="G34" s="11"/>
      <c r="H34" s="173" t="s">
        <v>123</v>
      </c>
      <c r="I34" s="173" t="s">
        <v>127</v>
      </c>
      <c r="J34" s="174"/>
      <c r="K34" s="175">
        <v>3</v>
      </c>
      <c r="L34" s="176"/>
      <c r="M34" s="176"/>
    </row>
    <row r="35" spans="1:14" ht="17.100000000000001" customHeight="1" x14ac:dyDescent="0.2">
      <c r="A35" s="14" t="s">
        <v>19</v>
      </c>
      <c r="B35" s="14"/>
      <c r="C35" s="156"/>
      <c r="D35" s="15"/>
      <c r="E35" s="16"/>
      <c r="F35" s="17"/>
      <c r="G35" s="11"/>
      <c r="H35" s="173" t="s">
        <v>124</v>
      </c>
      <c r="I35" s="173" t="s">
        <v>128</v>
      </c>
      <c r="J35" s="174" t="s">
        <v>145</v>
      </c>
      <c r="K35" s="175">
        <v>3</v>
      </c>
      <c r="L35" s="176"/>
      <c r="M35" s="176"/>
    </row>
    <row r="36" spans="1:14" ht="17.100000000000001" customHeight="1" x14ac:dyDescent="0.2">
      <c r="A36" s="25" t="s">
        <v>109</v>
      </c>
      <c r="B36" s="25" t="s">
        <v>451</v>
      </c>
      <c r="C36" s="25"/>
      <c r="D36" s="26"/>
      <c r="E36" s="26"/>
      <c r="F36" s="26"/>
      <c r="G36" s="11"/>
      <c r="H36" s="173" t="s">
        <v>372</v>
      </c>
      <c r="I36" s="173" t="s">
        <v>129</v>
      </c>
      <c r="J36" s="174" t="s">
        <v>146</v>
      </c>
      <c r="K36" s="175">
        <v>3</v>
      </c>
      <c r="L36" s="176"/>
      <c r="M36" s="176"/>
    </row>
    <row r="37" spans="1:14" ht="17.100000000000001" customHeight="1" x14ac:dyDescent="0.2">
      <c r="A37" s="20"/>
      <c r="B37" s="20"/>
      <c r="C37" s="17"/>
      <c r="D37" s="17"/>
      <c r="E37" s="17"/>
      <c r="F37" s="17"/>
      <c r="G37" s="11"/>
      <c r="H37" s="173" t="s">
        <v>125</v>
      </c>
      <c r="I37" s="173" t="s">
        <v>433</v>
      </c>
      <c r="J37" s="174" t="s">
        <v>147</v>
      </c>
      <c r="K37" s="175">
        <v>2</v>
      </c>
      <c r="L37" s="176"/>
      <c r="M37" s="176"/>
    </row>
    <row r="38" spans="1:14" ht="21" customHeight="1" x14ac:dyDescent="0.2">
      <c r="A38" s="14" t="s">
        <v>178</v>
      </c>
      <c r="B38" s="14"/>
      <c r="C38" s="156"/>
      <c r="D38" s="15">
        <f>D39</f>
        <v>3</v>
      </c>
      <c r="E38" s="16"/>
      <c r="F38" s="17"/>
      <c r="G38" s="11"/>
      <c r="H38" s="338" t="s">
        <v>126</v>
      </c>
      <c r="I38" s="182" t="s">
        <v>130</v>
      </c>
      <c r="J38" s="174" t="s">
        <v>200</v>
      </c>
      <c r="K38" s="175">
        <v>3</v>
      </c>
      <c r="L38" s="176"/>
      <c r="M38" s="176"/>
    </row>
    <row r="39" spans="1:14" ht="17.100000000000001" customHeight="1" x14ac:dyDescent="0.2">
      <c r="A39" s="104" t="s">
        <v>142</v>
      </c>
      <c r="B39" s="104" t="s">
        <v>143</v>
      </c>
      <c r="C39" s="201" t="s">
        <v>199</v>
      </c>
      <c r="D39" s="109">
        <v>3</v>
      </c>
      <c r="E39" s="107"/>
      <c r="F39" s="107"/>
      <c r="G39" s="11"/>
      <c r="H39" s="13" t="s">
        <v>174</v>
      </c>
      <c r="J39" s="170"/>
    </row>
    <row r="40" spans="1:14" ht="17.100000000000001" customHeight="1" x14ac:dyDescent="0.2">
      <c r="A40" s="105" t="s">
        <v>98</v>
      </c>
      <c r="B40" s="105" t="s">
        <v>99</v>
      </c>
      <c r="C40" s="105" t="s">
        <v>33</v>
      </c>
      <c r="D40" s="110"/>
      <c r="E40" s="108"/>
      <c r="F40" s="108"/>
      <c r="G40" s="113"/>
      <c r="H40" s="173" t="s">
        <v>133</v>
      </c>
      <c r="I40" s="173" t="s">
        <v>140</v>
      </c>
      <c r="J40" s="174" t="s">
        <v>199</v>
      </c>
      <c r="K40" s="175">
        <v>3</v>
      </c>
      <c r="L40" s="176"/>
      <c r="M40" s="176"/>
    </row>
    <row r="41" spans="1:14" ht="17.100000000000001" customHeight="1" x14ac:dyDescent="0.2">
      <c r="A41" s="6"/>
      <c r="B41" s="6"/>
      <c r="C41" s="6"/>
      <c r="D41" s="21"/>
      <c r="F41" s="21"/>
      <c r="G41" s="21"/>
      <c r="H41" s="173" t="s">
        <v>361</v>
      </c>
      <c r="I41" s="173" t="s">
        <v>135</v>
      </c>
      <c r="J41" s="174" t="s">
        <v>462</v>
      </c>
      <c r="K41" s="175">
        <v>3</v>
      </c>
      <c r="L41" s="176"/>
      <c r="M41" s="176"/>
    </row>
    <row r="42" spans="1:14" ht="17.100000000000001" customHeight="1" x14ac:dyDescent="0.2">
      <c r="A42" s="2" t="s">
        <v>22</v>
      </c>
      <c r="B42" s="158"/>
      <c r="C42" s="159"/>
      <c r="G42" s="113"/>
      <c r="H42" s="173" t="s">
        <v>132</v>
      </c>
      <c r="I42" s="173" t="s">
        <v>136</v>
      </c>
      <c r="J42" s="174" t="s">
        <v>450</v>
      </c>
      <c r="K42" s="175">
        <v>3</v>
      </c>
      <c r="L42" s="176"/>
      <c r="M42" s="176"/>
      <c r="N42" s="28"/>
    </row>
    <row r="43" spans="1:14" ht="17.100000000000001" customHeight="1" x14ac:dyDescent="0.2">
      <c r="A43" s="3" t="s">
        <v>23</v>
      </c>
      <c r="B43" s="3"/>
      <c r="C43" s="159"/>
      <c r="G43" s="114"/>
      <c r="H43" s="173" t="s">
        <v>150</v>
      </c>
      <c r="I43" s="173" t="s">
        <v>137</v>
      </c>
      <c r="J43" s="174" t="s">
        <v>450</v>
      </c>
      <c r="K43" s="175">
        <v>3</v>
      </c>
      <c r="L43" s="176"/>
      <c r="M43" s="176"/>
    </row>
    <row r="44" spans="1:14" ht="17.100000000000001" customHeight="1" x14ac:dyDescent="0.2">
      <c r="A44" s="4" t="s">
        <v>25</v>
      </c>
      <c r="B44" s="5"/>
      <c r="C44" s="160"/>
      <c r="D44" s="160"/>
      <c r="E44" s="160"/>
      <c r="F44" s="160"/>
      <c r="G44" s="113"/>
      <c r="H44" s="173" t="s">
        <v>151</v>
      </c>
      <c r="I44" s="173" t="s">
        <v>138</v>
      </c>
      <c r="J44" s="174" t="s">
        <v>450</v>
      </c>
      <c r="K44" s="175">
        <v>3</v>
      </c>
      <c r="L44" s="176"/>
      <c r="M44" s="176"/>
    </row>
    <row r="45" spans="1:14" ht="17.100000000000001" customHeight="1" x14ac:dyDescent="0.2">
      <c r="A45" s="6"/>
      <c r="B45" s="6"/>
      <c r="C45" s="6"/>
      <c r="D45" s="21"/>
      <c r="E45" s="21"/>
      <c r="F45" s="21"/>
      <c r="G45" s="115"/>
      <c r="H45" s="173" t="s">
        <v>153</v>
      </c>
      <c r="I45" s="173" t="s">
        <v>139</v>
      </c>
      <c r="J45" s="174" t="s">
        <v>148</v>
      </c>
      <c r="K45" s="175">
        <v>3</v>
      </c>
      <c r="L45" s="176"/>
      <c r="M45" s="176"/>
    </row>
    <row r="46" spans="1:14" ht="23.25" customHeight="1" x14ac:dyDescent="0.2">
      <c r="A46" s="13" t="s">
        <v>177</v>
      </c>
      <c r="B46" s="13"/>
      <c r="C46" s="13"/>
      <c r="D46" s="139"/>
      <c r="E46" s="130"/>
      <c r="F46" s="11"/>
      <c r="G46" s="113"/>
      <c r="H46" s="173" t="s">
        <v>368</v>
      </c>
      <c r="I46" s="173" t="s">
        <v>369</v>
      </c>
      <c r="J46" s="174" t="s">
        <v>463</v>
      </c>
      <c r="K46" s="175">
        <v>4</v>
      </c>
      <c r="L46" s="176"/>
      <c r="M46" s="177"/>
    </row>
    <row r="47" spans="1:14" ht="21.75" customHeight="1" x14ac:dyDescent="0.2">
      <c r="A47" s="127"/>
      <c r="B47" s="128"/>
      <c r="C47" s="128"/>
      <c r="D47" s="140"/>
      <c r="E47" s="128"/>
      <c r="F47" s="128"/>
      <c r="H47" s="173" t="s">
        <v>366</v>
      </c>
      <c r="I47" s="173" t="s">
        <v>367</v>
      </c>
      <c r="J47" s="174" t="s">
        <v>464</v>
      </c>
      <c r="K47" s="175"/>
      <c r="L47" s="176"/>
      <c r="M47" s="177"/>
    </row>
    <row r="48" spans="1:14" ht="14.25" customHeight="1" x14ac:dyDescent="0.2">
      <c r="A48" s="127"/>
      <c r="B48" s="128"/>
      <c r="C48" s="128"/>
      <c r="D48" s="140"/>
      <c r="E48" s="128"/>
      <c r="F48" s="128"/>
      <c r="H48" s="173" t="s">
        <v>100</v>
      </c>
      <c r="I48" s="173" t="s">
        <v>175</v>
      </c>
      <c r="J48" s="174" t="s">
        <v>415</v>
      </c>
      <c r="K48" s="175">
        <v>3</v>
      </c>
      <c r="L48" s="176"/>
      <c r="M48" s="177"/>
    </row>
    <row r="49" spans="1:14" ht="21" customHeight="1" x14ac:dyDescent="0.2">
      <c r="A49" s="127"/>
      <c r="B49" s="128"/>
      <c r="C49" s="128"/>
      <c r="D49" s="140"/>
      <c r="E49" s="128"/>
      <c r="F49" s="128"/>
      <c r="H49" s="173" t="s">
        <v>134</v>
      </c>
      <c r="I49" s="173" t="s">
        <v>176</v>
      </c>
      <c r="J49" s="174" t="s">
        <v>149</v>
      </c>
      <c r="K49" s="175">
        <v>3</v>
      </c>
      <c r="L49" s="176"/>
      <c r="M49" s="177"/>
    </row>
    <row r="50" spans="1:14" ht="17.100000000000001" customHeight="1" x14ac:dyDescent="0.25">
      <c r="A50" s="363" t="s">
        <v>3</v>
      </c>
      <c r="B50" s="363"/>
      <c r="C50" s="363"/>
      <c r="D50" s="363"/>
      <c r="E50" s="363"/>
      <c r="F50" s="363"/>
      <c r="J50" s="132" t="s">
        <v>159</v>
      </c>
      <c r="K50" s="1">
        <v>120</v>
      </c>
    </row>
    <row r="51" spans="1:14" ht="17.100000000000001" customHeight="1" x14ac:dyDescent="0.25">
      <c r="A51" s="357" t="s">
        <v>370</v>
      </c>
      <c r="B51" s="357"/>
      <c r="C51" s="357"/>
      <c r="D51" s="357"/>
      <c r="E51" s="357"/>
      <c r="F51" s="357"/>
      <c r="G51" s="357"/>
      <c r="H51" s="357"/>
      <c r="I51" s="357"/>
      <c r="J51" s="357"/>
      <c r="K51" s="357"/>
      <c r="L51" s="357"/>
      <c r="M51" s="357"/>
    </row>
    <row r="52" spans="1:14" ht="17.100000000000001" customHeight="1" x14ac:dyDescent="0.2">
      <c r="A52" s="362" t="s">
        <v>449</v>
      </c>
      <c r="B52" s="362"/>
      <c r="C52" s="362"/>
      <c r="D52" s="362"/>
      <c r="E52" s="362"/>
      <c r="F52" s="362"/>
      <c r="G52" s="362"/>
      <c r="H52" s="362"/>
      <c r="I52" s="362"/>
      <c r="J52" s="362"/>
      <c r="K52" s="362"/>
      <c r="L52" s="362"/>
      <c r="M52" s="362"/>
      <c r="N52" s="28"/>
    </row>
    <row r="53" spans="1:14" s="30" customFormat="1" ht="17.100000000000001" customHeight="1" thickBot="1" x14ac:dyDescent="0.3">
      <c r="A53" s="7" t="s">
        <v>0</v>
      </c>
      <c r="B53" s="8"/>
      <c r="C53" s="23"/>
      <c r="D53" s="148" t="s">
        <v>34</v>
      </c>
      <c r="E53" s="149"/>
      <c r="F53" s="149"/>
      <c r="G53" s="149"/>
      <c r="H53" s="121">
        <v>2</v>
      </c>
      <c r="I53" s="9"/>
      <c r="J53" s="29" t="s">
        <v>27</v>
      </c>
      <c r="K53" s="358"/>
      <c r="L53" s="359"/>
      <c r="M53" s="359"/>
    </row>
    <row r="54" spans="1:14" ht="17.100000000000001" customHeight="1" thickBot="1" x14ac:dyDescent="0.3">
      <c r="A54" s="7" t="s">
        <v>1</v>
      </c>
      <c r="B54" s="8"/>
      <c r="C54" s="24"/>
      <c r="D54" s="150" t="s">
        <v>28</v>
      </c>
      <c r="E54" s="151"/>
      <c r="F54" s="151"/>
      <c r="G54" s="151"/>
      <c r="H54" s="161"/>
      <c r="I54" s="9"/>
      <c r="J54" s="29" t="s">
        <v>26</v>
      </c>
      <c r="K54" s="360">
        <f ca="1">NOW()</f>
        <v>42521.580520138887</v>
      </c>
      <c r="L54" s="361"/>
      <c r="M54" s="361"/>
    </row>
    <row r="55" spans="1:14" ht="17.100000000000001" customHeight="1" x14ac:dyDescent="0.2">
      <c r="A55" s="31"/>
      <c r="E55" s="32"/>
      <c r="G55" s="142"/>
    </row>
    <row r="56" spans="1:14" ht="17.100000000000001" customHeight="1" x14ac:dyDescent="0.2">
      <c r="A56" s="37" t="s">
        <v>160</v>
      </c>
      <c r="B56" s="34"/>
      <c r="C56" s="37" t="s">
        <v>69</v>
      </c>
      <c r="D56" s="355" t="s">
        <v>21</v>
      </c>
      <c r="E56" s="355" t="s">
        <v>20</v>
      </c>
      <c r="F56" s="355" t="s">
        <v>179</v>
      </c>
      <c r="G56" s="345"/>
      <c r="H56" s="37" t="s">
        <v>161</v>
      </c>
      <c r="I56" s="37"/>
      <c r="J56" s="37" t="s">
        <v>69</v>
      </c>
      <c r="K56" s="355" t="s">
        <v>21</v>
      </c>
      <c r="L56" s="355" t="s">
        <v>20</v>
      </c>
      <c r="M56" s="355" t="s">
        <v>179</v>
      </c>
    </row>
    <row r="57" spans="1:14" ht="21" customHeight="1" x14ac:dyDescent="0.2">
      <c r="A57" s="146" t="s">
        <v>47</v>
      </c>
      <c r="B57" s="146" t="s">
        <v>62</v>
      </c>
      <c r="C57" s="60"/>
      <c r="D57" s="78">
        <v>2</v>
      </c>
      <c r="E57" s="78"/>
      <c r="F57" s="79"/>
      <c r="G57" s="28"/>
      <c r="H57" s="147" t="s">
        <v>31</v>
      </c>
      <c r="I57" s="147" t="s">
        <v>63</v>
      </c>
      <c r="J57" s="43"/>
      <c r="K57" s="82">
        <v>3</v>
      </c>
      <c r="L57" s="82"/>
      <c r="M57" s="82"/>
    </row>
    <row r="58" spans="1:14" ht="21" customHeight="1" x14ac:dyDescent="0.2">
      <c r="A58" s="116" t="s">
        <v>52</v>
      </c>
      <c r="B58" s="116" t="s">
        <v>70</v>
      </c>
      <c r="C58" s="346" t="s">
        <v>244</v>
      </c>
      <c r="D58" s="80">
        <v>4</v>
      </c>
      <c r="E58" s="80"/>
      <c r="F58" s="81"/>
      <c r="G58" s="65"/>
      <c r="H58" s="169" t="s">
        <v>54</v>
      </c>
      <c r="I58" s="71" t="s">
        <v>71</v>
      </c>
      <c r="J58" s="71"/>
      <c r="K58" s="95">
        <v>3</v>
      </c>
      <c r="L58" s="95"/>
      <c r="M58" s="95"/>
    </row>
    <row r="59" spans="1:14" ht="21" customHeight="1" x14ac:dyDescent="0.2">
      <c r="A59" s="147" t="s">
        <v>29</v>
      </c>
      <c r="B59" s="147" t="s">
        <v>64</v>
      </c>
      <c r="C59" s="43"/>
      <c r="D59" s="82">
        <v>3</v>
      </c>
      <c r="E59" s="82"/>
      <c r="F59" s="82"/>
      <c r="G59" s="42"/>
      <c r="H59" s="43" t="s">
        <v>45</v>
      </c>
      <c r="I59" s="70" t="s">
        <v>46</v>
      </c>
      <c r="J59" s="70" t="s">
        <v>72</v>
      </c>
      <c r="K59" s="83">
        <v>3</v>
      </c>
      <c r="L59" s="83"/>
      <c r="M59" s="83"/>
    </row>
    <row r="60" spans="1:14" ht="21" customHeight="1" x14ac:dyDescent="0.2">
      <c r="A60" s="43" t="s">
        <v>43</v>
      </c>
      <c r="B60" s="43" t="s">
        <v>44</v>
      </c>
      <c r="C60" s="43"/>
      <c r="D60" s="82">
        <v>3</v>
      </c>
      <c r="E60" s="82"/>
      <c r="F60" s="82"/>
      <c r="G60" s="58"/>
      <c r="H60" s="129" t="s">
        <v>359</v>
      </c>
      <c r="I60" s="129" t="s">
        <v>360</v>
      </c>
      <c r="J60" s="43" t="s">
        <v>155</v>
      </c>
      <c r="K60" s="82">
        <v>3</v>
      </c>
      <c r="L60" s="82"/>
      <c r="M60" s="82"/>
    </row>
    <row r="61" spans="1:14" ht="21" customHeight="1" x14ac:dyDescent="0.2">
      <c r="A61" s="147" t="s">
        <v>30</v>
      </c>
      <c r="B61" s="147" t="s">
        <v>65</v>
      </c>
      <c r="C61" s="43" t="s">
        <v>242</v>
      </c>
      <c r="D61" s="82">
        <v>3</v>
      </c>
      <c r="E61" s="82"/>
      <c r="F61" s="82"/>
      <c r="G61" s="58"/>
      <c r="H61" s="147" t="s">
        <v>32</v>
      </c>
      <c r="I61" s="147" t="s">
        <v>66</v>
      </c>
      <c r="J61" s="43"/>
      <c r="K61" s="82">
        <v>3</v>
      </c>
      <c r="L61" s="82"/>
      <c r="M61" s="82"/>
    </row>
    <row r="62" spans="1:14" ht="21" customHeight="1" x14ac:dyDescent="0.2">
      <c r="A62" s="44"/>
      <c r="B62" s="46"/>
      <c r="C62" s="44"/>
      <c r="D62" s="45"/>
      <c r="E62" s="45"/>
      <c r="F62" s="45"/>
      <c r="G62" s="42"/>
      <c r="H62" s="44"/>
      <c r="I62" s="46"/>
      <c r="J62" s="44"/>
      <c r="K62" s="47"/>
      <c r="L62" s="45"/>
      <c r="M62" s="45"/>
    </row>
    <row r="63" spans="1:14" ht="21" customHeight="1" x14ac:dyDescent="0.2">
      <c r="A63" s="48"/>
      <c r="B63" s="48"/>
      <c r="C63" s="347"/>
      <c r="D63" s="49">
        <f>SUM(D57:D62)</f>
        <v>15</v>
      </c>
      <c r="E63" s="50"/>
      <c r="F63" s="50"/>
      <c r="G63" s="42"/>
      <c r="H63" s="42"/>
      <c r="I63" s="42"/>
      <c r="J63" s="42"/>
      <c r="K63" s="49">
        <f>SUM(K57:K62)</f>
        <v>15</v>
      </c>
      <c r="L63" s="50"/>
      <c r="M63" s="50"/>
    </row>
    <row r="64" spans="1:14" ht="21" customHeight="1" x14ac:dyDescent="0.2">
      <c r="A64" s="51" t="s">
        <v>162</v>
      </c>
      <c r="B64" s="44"/>
      <c r="C64" s="348"/>
      <c r="D64" s="52"/>
      <c r="E64" s="52"/>
      <c r="F64" s="52"/>
      <c r="G64" s="42"/>
      <c r="H64" s="51" t="s">
        <v>163</v>
      </c>
      <c r="I64" s="44"/>
      <c r="J64" s="348"/>
      <c r="K64" s="52"/>
      <c r="L64" s="52"/>
      <c r="M64" s="52"/>
    </row>
    <row r="65" spans="1:13" ht="21" customHeight="1" x14ac:dyDescent="0.2">
      <c r="A65" s="43" t="s">
        <v>60</v>
      </c>
      <c r="B65" s="70" t="s">
        <v>61</v>
      </c>
      <c r="C65" s="43" t="s">
        <v>73</v>
      </c>
      <c r="D65" s="83">
        <v>4</v>
      </c>
      <c r="E65" s="82"/>
      <c r="F65" s="82"/>
      <c r="G65" s="42"/>
      <c r="H65" s="147" t="s">
        <v>33</v>
      </c>
      <c r="I65" s="147" t="s">
        <v>67</v>
      </c>
      <c r="J65" s="43" t="s">
        <v>31</v>
      </c>
      <c r="K65" s="82">
        <v>3</v>
      </c>
      <c r="L65" s="82"/>
      <c r="M65" s="82"/>
    </row>
    <row r="66" spans="1:13" ht="21" customHeight="1" x14ac:dyDescent="0.2">
      <c r="A66" s="74" t="s">
        <v>382</v>
      </c>
      <c r="B66" s="74" t="s">
        <v>383</v>
      </c>
      <c r="C66" s="349" t="s">
        <v>435</v>
      </c>
      <c r="D66" s="84">
        <v>3</v>
      </c>
      <c r="E66" s="84"/>
      <c r="F66" s="85"/>
      <c r="G66" s="53"/>
      <c r="H66" s="43" t="s">
        <v>78</v>
      </c>
      <c r="I66" s="43" t="s">
        <v>79</v>
      </c>
      <c r="J66" s="43" t="s">
        <v>442</v>
      </c>
      <c r="K66" s="82">
        <v>3</v>
      </c>
      <c r="L66" s="82"/>
      <c r="M66" s="82"/>
    </row>
    <row r="67" spans="1:13" ht="21" customHeight="1" x14ac:dyDescent="0.2">
      <c r="A67" s="61" t="s">
        <v>246</v>
      </c>
      <c r="B67" s="61" t="s">
        <v>96</v>
      </c>
      <c r="C67" s="61" t="s">
        <v>56</v>
      </c>
      <c r="D67" s="88">
        <v>3</v>
      </c>
      <c r="E67" s="88"/>
      <c r="F67" s="85"/>
      <c r="G67" s="42"/>
      <c r="H67" s="61" t="s">
        <v>400</v>
      </c>
      <c r="I67" s="61" t="s">
        <v>373</v>
      </c>
      <c r="J67" s="182" t="s">
        <v>53</v>
      </c>
      <c r="K67" s="88">
        <v>3</v>
      </c>
      <c r="L67" s="88"/>
      <c r="M67" s="88"/>
    </row>
    <row r="68" spans="1:13" ht="21" customHeight="1" x14ac:dyDescent="0.2">
      <c r="A68" s="145" t="s">
        <v>32</v>
      </c>
      <c r="B68" s="145" t="s">
        <v>66</v>
      </c>
      <c r="C68" s="43"/>
      <c r="D68" s="82">
        <v>3</v>
      </c>
      <c r="E68" s="82"/>
      <c r="F68" s="82"/>
      <c r="G68" s="53"/>
      <c r="H68" s="60" t="s">
        <v>49</v>
      </c>
      <c r="I68" s="60" t="s">
        <v>50</v>
      </c>
      <c r="J68" s="60" t="s">
        <v>80</v>
      </c>
      <c r="K68" s="78">
        <v>3</v>
      </c>
      <c r="L68" s="78"/>
      <c r="M68" s="78"/>
    </row>
    <row r="69" spans="1:13" ht="21" customHeight="1" x14ac:dyDescent="0.2">
      <c r="A69" s="317" t="s">
        <v>81</v>
      </c>
      <c r="B69" s="317" t="s">
        <v>82</v>
      </c>
      <c r="C69" s="317"/>
      <c r="D69" s="322">
        <v>2</v>
      </c>
      <c r="E69" s="322"/>
      <c r="F69" s="322"/>
      <c r="G69" s="53"/>
      <c r="H69" s="340" t="s">
        <v>443</v>
      </c>
      <c r="I69" s="340" t="s">
        <v>444</v>
      </c>
      <c r="J69" s="340" t="s">
        <v>445</v>
      </c>
      <c r="K69" s="341">
        <v>3</v>
      </c>
      <c r="L69" s="342"/>
      <c r="M69" s="343"/>
    </row>
    <row r="70" spans="1:13" ht="21" customHeight="1" x14ac:dyDescent="0.2">
      <c r="A70" s="42"/>
      <c r="B70" s="55"/>
      <c r="C70" s="53"/>
      <c r="D70" s="49">
        <f>SUM(D65:D69)</f>
        <v>15</v>
      </c>
      <c r="E70" s="50"/>
      <c r="F70" s="50"/>
      <c r="G70" s="42"/>
      <c r="H70" s="48"/>
      <c r="I70" s="48"/>
      <c r="J70" s="347"/>
      <c r="K70" s="49">
        <f>SUM(K65:K69)</f>
        <v>15</v>
      </c>
      <c r="L70" s="344"/>
      <c r="M70" s="57"/>
    </row>
    <row r="71" spans="1:13" ht="21" customHeight="1" x14ac:dyDescent="0.2">
      <c r="A71" s="51" t="s">
        <v>164</v>
      </c>
      <c r="B71" s="44"/>
      <c r="C71" s="348"/>
      <c r="D71" s="52"/>
      <c r="E71" s="52"/>
      <c r="F71" s="52"/>
      <c r="G71" s="42"/>
      <c r="H71" s="51" t="s">
        <v>165</v>
      </c>
      <c r="I71" s="44"/>
      <c r="J71" s="348"/>
      <c r="K71" s="52"/>
      <c r="L71" s="52"/>
      <c r="M71" s="52"/>
    </row>
    <row r="72" spans="1:13" ht="21" customHeight="1" x14ac:dyDescent="0.2">
      <c r="A72" s="61" t="s">
        <v>415</v>
      </c>
      <c r="B72" s="61" t="s">
        <v>226</v>
      </c>
      <c r="C72" s="61" t="s">
        <v>351</v>
      </c>
      <c r="D72" s="88">
        <v>2</v>
      </c>
      <c r="E72" s="88"/>
      <c r="F72" s="88"/>
      <c r="G72" s="56"/>
      <c r="H72" s="63" t="s">
        <v>90</v>
      </c>
      <c r="I72" s="63" t="s">
        <v>91</v>
      </c>
      <c r="J72" s="350" t="s">
        <v>243</v>
      </c>
      <c r="K72" s="90">
        <v>4</v>
      </c>
      <c r="L72" s="90"/>
      <c r="M72" s="90"/>
    </row>
    <row r="73" spans="1:13" ht="21" customHeight="1" x14ac:dyDescent="0.2">
      <c r="A73" s="63" t="s">
        <v>84</v>
      </c>
      <c r="B73" s="76" t="s">
        <v>85</v>
      </c>
      <c r="C73" s="350" t="s">
        <v>434</v>
      </c>
      <c r="D73" s="90">
        <v>3</v>
      </c>
      <c r="E73" s="90"/>
      <c r="F73" s="91"/>
      <c r="G73" s="42"/>
      <c r="H73" s="64" t="s">
        <v>92</v>
      </c>
      <c r="I73" s="64" t="s">
        <v>93</v>
      </c>
      <c r="J73" s="64" t="s">
        <v>94</v>
      </c>
      <c r="K73" s="94">
        <v>3</v>
      </c>
      <c r="L73" s="94"/>
      <c r="M73" s="87"/>
    </row>
    <row r="74" spans="1:13" ht="21" customHeight="1" x14ac:dyDescent="0.2">
      <c r="A74" s="61" t="s">
        <v>57</v>
      </c>
      <c r="B74" s="75" t="s">
        <v>89</v>
      </c>
      <c r="C74" s="61" t="s">
        <v>108</v>
      </c>
      <c r="D74" s="88">
        <v>3</v>
      </c>
      <c r="E74" s="88"/>
      <c r="F74" s="89"/>
      <c r="G74" s="42"/>
      <c r="H74" s="72" t="s">
        <v>411</v>
      </c>
      <c r="I74" s="64" t="s">
        <v>102</v>
      </c>
      <c r="J74" s="64" t="s">
        <v>103</v>
      </c>
      <c r="K74" s="94">
        <v>3</v>
      </c>
      <c r="L74" s="92"/>
      <c r="M74" s="93"/>
    </row>
    <row r="75" spans="1:13" ht="21" customHeight="1" x14ac:dyDescent="0.2">
      <c r="A75" s="61" t="s">
        <v>58</v>
      </c>
      <c r="B75" s="61" t="s">
        <v>59</v>
      </c>
      <c r="C75" s="61" t="s">
        <v>95</v>
      </c>
      <c r="D75" s="88">
        <v>3</v>
      </c>
      <c r="E75" s="88"/>
      <c r="F75" s="89"/>
      <c r="G75" s="42"/>
      <c r="H75" s="318" t="s">
        <v>221</v>
      </c>
      <c r="I75" s="320" t="s">
        <v>222</v>
      </c>
      <c r="J75" s="351" t="s">
        <v>452</v>
      </c>
      <c r="K75" s="319">
        <v>3</v>
      </c>
      <c r="L75" s="319"/>
      <c r="M75" s="321"/>
    </row>
    <row r="76" spans="1:13" ht="21" customHeight="1" x14ac:dyDescent="0.2">
      <c r="A76" s="72" t="s">
        <v>76</v>
      </c>
      <c r="B76" s="72" t="s">
        <v>77</v>
      </c>
      <c r="C76" s="352" t="s">
        <v>201</v>
      </c>
      <c r="D76" s="86">
        <v>3</v>
      </c>
      <c r="E76" s="86"/>
      <c r="F76" s="87"/>
      <c r="G76" s="42"/>
      <c r="H76" s="143" t="s">
        <v>439</v>
      </c>
      <c r="I76" s="73" t="s">
        <v>86</v>
      </c>
      <c r="J76" s="143" t="s">
        <v>440</v>
      </c>
      <c r="K76" s="136">
        <v>4</v>
      </c>
      <c r="L76" s="120"/>
      <c r="M76" s="120"/>
    </row>
    <row r="77" spans="1:13" ht="21" customHeight="1" x14ac:dyDescent="0.2">
      <c r="A77" s="42"/>
      <c r="B77" s="59"/>
      <c r="C77" s="347"/>
      <c r="D77" s="49">
        <f>SUM(D72:D76)</f>
        <v>14</v>
      </c>
      <c r="E77" s="50"/>
      <c r="F77" s="57"/>
      <c r="G77" s="42"/>
      <c r="H77" s="42"/>
      <c r="I77" s="42"/>
      <c r="J77" s="42"/>
      <c r="K77" s="119">
        <f>SUM(K72:K76)</f>
        <v>17</v>
      </c>
      <c r="L77" s="50"/>
      <c r="M77" s="50"/>
    </row>
    <row r="78" spans="1:13" ht="21" customHeight="1" x14ac:dyDescent="0.2">
      <c r="A78" s="51" t="s">
        <v>166</v>
      </c>
      <c r="B78" s="44"/>
      <c r="C78" s="348"/>
      <c r="D78" s="52"/>
      <c r="E78" s="52"/>
      <c r="F78" s="50"/>
      <c r="G78" s="53"/>
      <c r="H78" s="51" t="s">
        <v>167</v>
      </c>
      <c r="I78" s="44"/>
      <c r="J78" s="348"/>
      <c r="K78" s="52"/>
      <c r="L78" s="52"/>
      <c r="M78" s="52"/>
    </row>
    <row r="79" spans="1:13" ht="21" customHeight="1" x14ac:dyDescent="0.2">
      <c r="A79" s="318" t="s">
        <v>414</v>
      </c>
      <c r="B79" s="318" t="s">
        <v>225</v>
      </c>
      <c r="C79" s="318"/>
      <c r="D79" s="319">
        <v>3</v>
      </c>
      <c r="E79" s="319"/>
      <c r="F79" s="319"/>
      <c r="G79" s="42"/>
      <c r="H79" s="331" t="s">
        <v>245</v>
      </c>
      <c r="I79" s="331" t="s">
        <v>248</v>
      </c>
      <c r="J79" s="331"/>
      <c r="K79" s="332">
        <v>3</v>
      </c>
      <c r="L79" s="332"/>
      <c r="M79" s="332"/>
    </row>
    <row r="80" spans="1:13" ht="21" customHeight="1" x14ac:dyDescent="0.2">
      <c r="A80" s="64" t="s">
        <v>441</v>
      </c>
      <c r="B80" s="64" t="s">
        <v>97</v>
      </c>
      <c r="C80" s="64" t="s">
        <v>202</v>
      </c>
      <c r="D80" s="94">
        <v>3</v>
      </c>
      <c r="E80" s="94"/>
      <c r="F80" s="87"/>
      <c r="G80" s="42"/>
      <c r="H80" s="54" t="s">
        <v>437</v>
      </c>
      <c r="I80" s="339" t="s">
        <v>438</v>
      </c>
      <c r="J80" s="333"/>
      <c r="K80" s="1">
        <v>3</v>
      </c>
      <c r="L80" s="334"/>
      <c r="M80" s="106"/>
    </row>
    <row r="81" spans="1:13" ht="21" customHeight="1" x14ac:dyDescent="0.2">
      <c r="A81" s="61" t="s">
        <v>100</v>
      </c>
      <c r="B81" s="144" t="s">
        <v>101</v>
      </c>
      <c r="C81" s="144" t="s">
        <v>456</v>
      </c>
      <c r="D81" s="88">
        <v>3</v>
      </c>
      <c r="E81" s="88"/>
      <c r="F81" s="88"/>
      <c r="G81" s="42"/>
      <c r="H81" s="67" t="s">
        <v>247</v>
      </c>
      <c r="I81" s="206" t="s">
        <v>262</v>
      </c>
      <c r="J81" s="67"/>
      <c r="K81" s="96">
        <v>3</v>
      </c>
      <c r="L81" s="96"/>
      <c r="M81" s="96"/>
    </row>
    <row r="82" spans="1:13" ht="21" customHeight="1" x14ac:dyDescent="0.2">
      <c r="A82" s="117" t="s">
        <v>453</v>
      </c>
      <c r="B82" s="117" t="s">
        <v>454</v>
      </c>
      <c r="C82" s="353" t="s">
        <v>455</v>
      </c>
      <c r="D82" s="118">
        <v>3</v>
      </c>
      <c r="E82" s="118"/>
      <c r="F82" s="118"/>
      <c r="G82" s="42"/>
      <c r="H82" s="323" t="s">
        <v>233</v>
      </c>
      <c r="I82" s="324" t="s">
        <v>234</v>
      </c>
      <c r="J82" s="325" t="s">
        <v>447</v>
      </c>
      <c r="K82" s="326">
        <v>2</v>
      </c>
      <c r="L82" s="327"/>
      <c r="M82" s="327"/>
    </row>
    <row r="83" spans="1:13" ht="21" customHeight="1" x14ac:dyDescent="0.2">
      <c r="A83" s="317" t="s">
        <v>446</v>
      </c>
      <c r="B83" s="317" t="s">
        <v>224</v>
      </c>
      <c r="C83" s="317" t="s">
        <v>145</v>
      </c>
      <c r="D83" s="335">
        <v>3</v>
      </c>
      <c r="E83" s="336"/>
      <c r="F83" s="327"/>
      <c r="G83" s="42"/>
      <c r="H83" s="328" t="s">
        <v>395</v>
      </c>
      <c r="I83" s="329" t="s">
        <v>436</v>
      </c>
      <c r="J83" s="328"/>
      <c r="K83" s="330">
        <v>3</v>
      </c>
      <c r="L83" s="330"/>
      <c r="M83" s="330"/>
    </row>
    <row r="84" spans="1:13" ht="21" customHeight="1" x14ac:dyDescent="0.2">
      <c r="C84" s="36"/>
      <c r="D84" s="38">
        <f>SUM(D79:D83)</f>
        <v>15</v>
      </c>
      <c r="E84" s="39"/>
      <c r="F84" s="40"/>
      <c r="G84" s="42"/>
      <c r="H84" s="354"/>
      <c r="I84" s="36"/>
      <c r="J84" s="36"/>
      <c r="K84" s="38">
        <f>SUM(K79:K83)</f>
        <v>14</v>
      </c>
      <c r="L84" s="39"/>
      <c r="M84" s="40"/>
    </row>
    <row r="85" spans="1:13" ht="21" customHeight="1" x14ac:dyDescent="0.2">
      <c r="C85" s="41"/>
      <c r="D85" s="68"/>
      <c r="E85" s="68"/>
      <c r="F85" s="68"/>
      <c r="G85" s="42"/>
      <c r="J85" s="168" t="s">
        <v>68</v>
      </c>
      <c r="K85" s="38">
        <f>D63+K63+D70+K70+D77+K77+D84+K84</f>
        <v>120</v>
      </c>
      <c r="L85" s="39"/>
      <c r="M85" s="39"/>
    </row>
    <row r="86" spans="1:13" ht="21" customHeight="1" x14ac:dyDescent="0.25">
      <c r="A86" s="101" t="s">
        <v>22</v>
      </c>
      <c r="B86" s="102"/>
      <c r="C86" s="141"/>
      <c r="D86" s="141"/>
      <c r="E86" s="141"/>
      <c r="F86" s="141"/>
      <c r="G86" s="36"/>
      <c r="H86" s="99" t="s">
        <v>105</v>
      </c>
      <c r="I86" s="166"/>
      <c r="J86" s="166"/>
      <c r="K86" s="62"/>
      <c r="L86" s="62"/>
      <c r="M86" s="62"/>
    </row>
    <row r="87" spans="1:13" ht="21" customHeight="1" x14ac:dyDescent="0.2">
      <c r="A87" s="35" t="s">
        <v>23</v>
      </c>
      <c r="B87" s="35"/>
      <c r="C87" s="97"/>
      <c r="D87" s="97"/>
      <c r="E87" s="97"/>
      <c r="F87" s="97"/>
      <c r="G87" s="36"/>
      <c r="H87" s="100" t="s">
        <v>106</v>
      </c>
      <c r="I87" s="100"/>
      <c r="J87" s="100"/>
    </row>
    <row r="88" spans="1:13" ht="21" customHeight="1" x14ac:dyDescent="0.2">
      <c r="A88" s="103" t="s">
        <v>25</v>
      </c>
      <c r="B88" s="103"/>
      <c r="H88" s="98" t="s">
        <v>104</v>
      </c>
      <c r="I88" s="167"/>
      <c r="J88" s="167"/>
    </row>
    <row r="89" spans="1:13" ht="21" customHeight="1" x14ac:dyDescent="0.25">
      <c r="A89" s="69" t="s">
        <v>24</v>
      </c>
      <c r="B89" s="69"/>
      <c r="H89" s="356" t="s">
        <v>448</v>
      </c>
      <c r="I89" s="356"/>
      <c r="J89" s="356"/>
      <c r="K89" s="62"/>
      <c r="L89" s="62"/>
      <c r="M89" s="62"/>
    </row>
    <row r="90" spans="1:13" ht="21" customHeight="1" x14ac:dyDescent="0.25">
      <c r="A90" s="66" t="s">
        <v>107</v>
      </c>
      <c r="B90" s="66"/>
      <c r="J90" s="62"/>
    </row>
    <row r="91" spans="1:13" ht="21" customHeight="1" x14ac:dyDescent="0.25">
      <c r="A91" s="164" t="s">
        <v>3</v>
      </c>
      <c r="G91" s="165"/>
    </row>
    <row r="92" spans="1:13" ht="21" customHeight="1" x14ac:dyDescent="0.2"/>
  </sheetData>
  <mergeCells count="11">
    <mergeCell ref="A50:F50"/>
    <mergeCell ref="A1:M1"/>
    <mergeCell ref="D2:G2"/>
    <mergeCell ref="K2:M2"/>
    <mergeCell ref="D3:G3"/>
    <mergeCell ref="K3:M3"/>
    <mergeCell ref="H89:J89"/>
    <mergeCell ref="A51:M51"/>
    <mergeCell ref="K53:M53"/>
    <mergeCell ref="K54:M54"/>
    <mergeCell ref="A52:M52"/>
  </mergeCells>
  <conditionalFormatting sqref="M71 F62">
    <cfRule type="cellIs" dxfId="1" priority="5" operator="between">
      <formula>"D"</formula>
      <formula>"F"</formula>
    </cfRule>
  </conditionalFormatting>
  <conditionalFormatting sqref="M62">
    <cfRule type="cellIs" dxfId="0" priority="2" operator="between">
      <formula>"D"</formula>
      <formula>"F"</formula>
    </cfRule>
  </conditionalFormatting>
  <printOptions horizontalCentered="1"/>
  <pageMargins left="0.25" right="0.25" top="0.2" bottom="0.2" header="0" footer="0"/>
  <pageSetup scale="68" fitToHeight="2" orientation="landscape" r:id="rId1"/>
  <ignoredErrors>
    <ignoredError sqref="D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7"/>
  <sheetViews>
    <sheetView zoomScaleNormal="100" workbookViewId="0">
      <selection activeCell="A55" sqref="A55:XFD55"/>
    </sheetView>
  </sheetViews>
  <sheetFormatPr defaultRowHeight="15" x14ac:dyDescent="0.25"/>
  <cols>
    <col min="1" max="1" width="15.42578125" customWidth="1"/>
    <col min="2" max="2" width="57.140625" customWidth="1"/>
    <col min="3" max="3" width="9.140625" style="200"/>
  </cols>
  <sheetData>
    <row r="1" spans="1:3" ht="15.75" x14ac:dyDescent="0.25">
      <c r="A1" s="372" t="s">
        <v>180</v>
      </c>
      <c r="B1" s="372"/>
      <c r="C1" s="372"/>
    </row>
    <row r="2" spans="1:3" ht="9.75" customHeight="1" x14ac:dyDescent="0.25">
      <c r="A2" s="373"/>
      <c r="B2" s="373"/>
      <c r="C2" s="373"/>
    </row>
    <row r="3" spans="1:3" ht="52.5" customHeight="1" x14ac:dyDescent="0.25">
      <c r="A3" s="374" t="s">
        <v>181</v>
      </c>
      <c r="B3" s="374"/>
      <c r="C3" s="374"/>
    </row>
    <row r="4" spans="1:3" x14ac:dyDescent="0.25">
      <c r="A4" s="375"/>
      <c r="B4" s="375"/>
      <c r="C4" s="375"/>
    </row>
    <row r="5" spans="1:3" x14ac:dyDescent="0.25">
      <c r="A5" s="376" t="s">
        <v>197</v>
      </c>
      <c r="B5" s="376"/>
      <c r="C5" s="376"/>
    </row>
    <row r="6" spans="1:3" x14ac:dyDescent="0.25">
      <c r="A6" s="193" t="s">
        <v>182</v>
      </c>
      <c r="B6" s="193" t="s">
        <v>183</v>
      </c>
      <c r="C6" s="194" t="s">
        <v>184</v>
      </c>
    </row>
    <row r="7" spans="1:3" x14ac:dyDescent="0.25">
      <c r="A7" s="195" t="s">
        <v>204</v>
      </c>
      <c r="B7" s="274" t="s">
        <v>207</v>
      </c>
      <c r="C7" s="196">
        <v>3</v>
      </c>
    </row>
    <row r="8" spans="1:3" x14ac:dyDescent="0.25">
      <c r="A8" s="195" t="s">
        <v>206</v>
      </c>
      <c r="B8" s="195" t="s">
        <v>208</v>
      </c>
      <c r="C8" s="196">
        <v>3</v>
      </c>
    </row>
    <row r="9" spans="1:3" x14ac:dyDescent="0.25">
      <c r="A9" s="195" t="s">
        <v>205</v>
      </c>
      <c r="B9" s="195" t="s">
        <v>209</v>
      </c>
      <c r="C9" s="196">
        <v>2</v>
      </c>
    </row>
    <row r="10" spans="1:3" x14ac:dyDescent="0.25">
      <c r="A10" s="195" t="s">
        <v>78</v>
      </c>
      <c r="B10" s="195" t="s">
        <v>79</v>
      </c>
      <c r="C10" s="196">
        <v>3</v>
      </c>
    </row>
    <row r="11" spans="1:3" x14ac:dyDescent="0.25">
      <c r="A11" s="195" t="s">
        <v>87</v>
      </c>
      <c r="B11" s="195" t="s">
        <v>88</v>
      </c>
      <c r="C11" s="196">
        <v>3</v>
      </c>
    </row>
    <row r="12" spans="1:3" x14ac:dyDescent="0.25">
      <c r="A12" s="195" t="s">
        <v>203</v>
      </c>
      <c r="B12" s="275" t="s">
        <v>71</v>
      </c>
      <c r="C12" s="196">
        <v>3</v>
      </c>
    </row>
    <row r="13" spans="1:3" x14ac:dyDescent="0.25">
      <c r="A13" s="195"/>
      <c r="B13" s="195"/>
      <c r="C13" s="196"/>
    </row>
    <row r="14" spans="1:3" x14ac:dyDescent="0.25">
      <c r="A14" s="195"/>
      <c r="B14" s="195"/>
      <c r="C14" s="196"/>
    </row>
    <row r="15" spans="1:3" x14ac:dyDescent="0.25">
      <c r="A15" s="195"/>
      <c r="B15" s="195"/>
      <c r="C15" s="196"/>
    </row>
    <row r="16" spans="1:3" x14ac:dyDescent="0.25">
      <c r="A16" s="195"/>
      <c r="B16" s="195"/>
      <c r="C16" s="196"/>
    </row>
    <row r="18" spans="1:3" x14ac:dyDescent="0.25">
      <c r="A18" s="376" t="s">
        <v>185</v>
      </c>
      <c r="B18" s="376"/>
      <c r="C18" s="376"/>
    </row>
    <row r="19" spans="1:3" x14ac:dyDescent="0.25">
      <c r="A19" s="193" t="s">
        <v>182</v>
      </c>
      <c r="B19" s="193" t="s">
        <v>183</v>
      </c>
      <c r="C19" s="194" t="s">
        <v>184</v>
      </c>
    </row>
    <row r="20" spans="1:3" x14ac:dyDescent="0.25">
      <c r="A20" s="195" t="s">
        <v>186</v>
      </c>
      <c r="B20" s="195" t="s">
        <v>187</v>
      </c>
      <c r="C20" s="196">
        <v>2</v>
      </c>
    </row>
    <row r="21" spans="1:3" x14ac:dyDescent="0.25">
      <c r="A21" s="195" t="s">
        <v>188</v>
      </c>
      <c r="B21" s="195" t="s">
        <v>189</v>
      </c>
      <c r="C21" s="196">
        <v>2</v>
      </c>
    </row>
    <row r="22" spans="1:3" x14ac:dyDescent="0.25">
      <c r="A22" s="195" t="s">
        <v>190</v>
      </c>
      <c r="B22" s="195" t="s">
        <v>191</v>
      </c>
      <c r="C22" s="196">
        <v>1</v>
      </c>
    </row>
    <row r="23" spans="1:3" x14ac:dyDescent="0.25">
      <c r="A23" s="195" t="s">
        <v>192</v>
      </c>
      <c r="B23" s="195" t="s">
        <v>193</v>
      </c>
      <c r="C23" s="196">
        <v>1</v>
      </c>
    </row>
    <row r="25" spans="1:3" x14ac:dyDescent="0.25">
      <c r="A25" s="368" t="s">
        <v>194</v>
      </c>
      <c r="B25" s="368"/>
      <c r="C25" s="368"/>
    </row>
    <row r="26" spans="1:3" ht="129.75" customHeight="1" x14ac:dyDescent="0.25">
      <c r="A26" s="369" t="s">
        <v>195</v>
      </c>
      <c r="B26" s="370"/>
      <c r="C26" s="371"/>
    </row>
    <row r="27" spans="1:3" x14ac:dyDescent="0.25">
      <c r="A27" s="197" t="s">
        <v>196</v>
      </c>
      <c r="B27" s="198"/>
      <c r="C27" s="199"/>
    </row>
  </sheetData>
  <sortState ref="A7:C12">
    <sortCondition ref="A6"/>
  </sortState>
  <mergeCells count="8">
    <mergeCell ref="A25:C25"/>
    <mergeCell ref="A26:C26"/>
    <mergeCell ref="A1:C1"/>
    <mergeCell ref="A2:C2"/>
    <mergeCell ref="A3:C3"/>
    <mergeCell ref="A4:C4"/>
    <mergeCell ref="A5:C5"/>
    <mergeCell ref="A18:C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79"/>
  <sheetViews>
    <sheetView topLeftCell="B22" zoomScaleNormal="100" workbookViewId="0">
      <selection activeCell="A55" sqref="A55:XFD55"/>
    </sheetView>
  </sheetViews>
  <sheetFormatPr defaultRowHeight="15" x14ac:dyDescent="0.25"/>
  <cols>
    <col min="1" max="1" width="2.28515625" customWidth="1"/>
    <col min="3" max="3" width="13.140625" customWidth="1"/>
    <col min="6" max="6" width="14.5703125" customWidth="1"/>
    <col min="7" max="7" width="8.28515625" style="205" customWidth="1"/>
    <col min="10" max="10" width="13.28515625" customWidth="1"/>
    <col min="13" max="13" width="16.140625" customWidth="1"/>
    <col min="14" max="14" width="9.140625" style="205"/>
    <col min="17" max="17" width="12.5703125" style="263" customWidth="1"/>
    <col min="20" max="20" width="12.7109375" customWidth="1"/>
    <col min="21" max="21" width="9.140625" style="205"/>
  </cols>
  <sheetData>
    <row r="1" spans="2:21" ht="6" customHeight="1" x14ac:dyDescent="0.25"/>
    <row r="2" spans="2:21" ht="26.25" x14ac:dyDescent="0.25">
      <c r="B2" s="473" t="s">
        <v>460</v>
      </c>
      <c r="C2" s="473"/>
      <c r="D2" s="473"/>
      <c r="E2" s="473"/>
      <c r="F2" s="473"/>
      <c r="G2" s="473"/>
      <c r="H2" s="473"/>
      <c r="I2" s="473"/>
      <c r="J2" s="473"/>
      <c r="K2" s="473"/>
      <c r="L2" s="473"/>
      <c r="M2" s="473"/>
      <c r="N2" s="473"/>
      <c r="O2" s="473"/>
      <c r="P2" s="473"/>
      <c r="Q2" s="473"/>
      <c r="R2" s="473"/>
      <c r="S2" s="473"/>
      <c r="T2" s="473"/>
      <c r="U2" s="473"/>
    </row>
    <row r="3" spans="2:21" x14ac:dyDescent="0.25">
      <c r="D3" s="203"/>
      <c r="E3" s="205"/>
      <c r="F3" s="255"/>
      <c r="G3" s="255"/>
      <c r="I3" s="265"/>
      <c r="J3" s="265"/>
      <c r="K3" s="266" t="s">
        <v>357</v>
      </c>
      <c r="L3" s="267"/>
      <c r="M3" s="267"/>
      <c r="N3" s="281"/>
      <c r="O3" s="202"/>
    </row>
    <row r="4" spans="2:21" x14ac:dyDescent="0.25">
      <c r="C4" s="205"/>
      <c r="D4" s="205"/>
      <c r="E4" s="205"/>
      <c r="F4" s="255"/>
      <c r="G4" s="255"/>
      <c r="I4" s="268"/>
      <c r="J4" s="268"/>
      <c r="K4" s="269" t="s">
        <v>358</v>
      </c>
      <c r="L4" s="268"/>
      <c r="M4" s="270"/>
    </row>
    <row r="6" spans="2:21" x14ac:dyDescent="0.25">
      <c r="B6" s="377" t="s">
        <v>377</v>
      </c>
      <c r="C6" s="378"/>
      <c r="D6" s="378"/>
      <c r="E6" s="378"/>
      <c r="F6" s="378"/>
      <c r="G6" s="379"/>
      <c r="I6" s="477" t="s">
        <v>350</v>
      </c>
      <c r="J6" s="478"/>
      <c r="K6" s="478"/>
      <c r="L6" s="478"/>
      <c r="M6" s="478"/>
      <c r="N6" s="479"/>
      <c r="P6" s="377" t="s">
        <v>458</v>
      </c>
      <c r="Q6" s="378"/>
      <c r="R6" s="378"/>
      <c r="S6" s="378"/>
      <c r="T6" s="378"/>
      <c r="U6" s="379"/>
    </row>
    <row r="7" spans="2:21" x14ac:dyDescent="0.25">
      <c r="B7" s="204" t="s">
        <v>212</v>
      </c>
      <c r="C7" s="204" t="s">
        <v>210</v>
      </c>
      <c r="D7" s="461" t="s">
        <v>211</v>
      </c>
      <c r="E7" s="461"/>
      <c r="F7" s="461"/>
      <c r="G7" s="293" t="s">
        <v>184</v>
      </c>
      <c r="I7" s="492" t="s">
        <v>457</v>
      </c>
      <c r="J7" s="493"/>
      <c r="K7" s="493"/>
      <c r="L7" s="493"/>
      <c r="M7" s="493"/>
      <c r="N7" s="494"/>
      <c r="P7" s="204" t="s">
        <v>212</v>
      </c>
      <c r="Q7" s="235" t="s">
        <v>210</v>
      </c>
      <c r="R7" s="380" t="s">
        <v>211</v>
      </c>
      <c r="S7" s="381"/>
      <c r="T7" s="382"/>
      <c r="U7" s="271" t="s">
        <v>184</v>
      </c>
    </row>
    <row r="8" spans="2:21" x14ac:dyDescent="0.25">
      <c r="B8" s="217"/>
      <c r="C8" s="297" t="s">
        <v>204</v>
      </c>
      <c r="D8" s="486" t="s">
        <v>207</v>
      </c>
      <c r="E8" s="486"/>
      <c r="F8" s="486"/>
      <c r="G8" s="298">
        <v>4</v>
      </c>
      <c r="I8" s="204" t="s">
        <v>212</v>
      </c>
      <c r="J8" s="204" t="s">
        <v>210</v>
      </c>
      <c r="K8" s="461" t="s">
        <v>211</v>
      </c>
      <c r="L8" s="461"/>
      <c r="M8" s="461"/>
      <c r="N8" s="271" t="s">
        <v>184</v>
      </c>
      <c r="P8" s="209"/>
      <c r="Q8" s="258" t="s">
        <v>58</v>
      </c>
      <c r="R8" s="383" t="s">
        <v>59</v>
      </c>
      <c r="S8" s="384"/>
      <c r="T8" s="385"/>
      <c r="U8" s="276">
        <v>3</v>
      </c>
    </row>
    <row r="9" spans="2:21" x14ac:dyDescent="0.25">
      <c r="B9" s="220"/>
      <c r="C9" s="306" t="s">
        <v>374</v>
      </c>
      <c r="D9" s="484" t="s">
        <v>373</v>
      </c>
      <c r="E9" s="484"/>
      <c r="F9" s="484"/>
      <c r="G9" s="307">
        <v>3</v>
      </c>
      <c r="I9" s="209"/>
      <c r="J9" s="227" t="s">
        <v>203</v>
      </c>
      <c r="K9" s="480" t="s">
        <v>214</v>
      </c>
      <c r="L9" s="480"/>
      <c r="M9" s="480"/>
      <c r="N9" s="282">
        <v>3</v>
      </c>
      <c r="P9" s="209"/>
      <c r="Q9" s="257" t="s">
        <v>245</v>
      </c>
      <c r="R9" s="386" t="s">
        <v>248</v>
      </c>
      <c r="S9" s="387"/>
      <c r="T9" s="388"/>
      <c r="U9" s="277">
        <v>3</v>
      </c>
    </row>
    <row r="10" spans="2:21" x14ac:dyDescent="0.25">
      <c r="B10" s="220"/>
      <c r="C10" s="308" t="s">
        <v>375</v>
      </c>
      <c r="D10" s="482" t="s">
        <v>376</v>
      </c>
      <c r="E10" s="482"/>
      <c r="F10" s="482"/>
      <c r="G10" s="309"/>
      <c r="I10" s="209"/>
      <c r="J10" s="227" t="s">
        <v>215</v>
      </c>
      <c r="K10" s="480" t="s">
        <v>216</v>
      </c>
      <c r="L10" s="480"/>
      <c r="M10" s="480"/>
      <c r="N10" s="282">
        <v>3</v>
      </c>
      <c r="P10" s="204"/>
      <c r="Q10" s="264" t="s">
        <v>78</v>
      </c>
      <c r="R10" s="389" t="s">
        <v>79</v>
      </c>
      <c r="S10" s="390"/>
      <c r="T10" s="391"/>
      <c r="U10" s="285">
        <v>3</v>
      </c>
    </row>
    <row r="11" spans="2:21" x14ac:dyDescent="0.25">
      <c r="B11" s="217"/>
      <c r="C11" s="299" t="s">
        <v>90</v>
      </c>
      <c r="D11" s="485" t="s">
        <v>220</v>
      </c>
      <c r="E11" s="485"/>
      <c r="F11" s="485"/>
      <c r="G11" s="312">
        <v>4</v>
      </c>
      <c r="I11" s="217"/>
      <c r="J11" s="228" t="s">
        <v>352</v>
      </c>
      <c r="K11" s="481" t="s">
        <v>217</v>
      </c>
      <c r="L11" s="481"/>
      <c r="M11" s="481"/>
      <c r="N11" s="226">
        <v>3</v>
      </c>
      <c r="P11" s="474" t="s">
        <v>249</v>
      </c>
      <c r="Q11" s="475"/>
      <c r="R11" s="475"/>
      <c r="S11" s="475"/>
      <c r="T11" s="476"/>
      <c r="U11" s="286">
        <v>9</v>
      </c>
    </row>
    <row r="12" spans="2:21" x14ac:dyDescent="0.25">
      <c r="B12" s="220"/>
      <c r="C12" s="314" t="s">
        <v>206</v>
      </c>
      <c r="D12" s="497" t="s">
        <v>208</v>
      </c>
      <c r="E12" s="497"/>
      <c r="F12" s="497"/>
      <c r="G12" s="315">
        <v>3</v>
      </c>
      <c r="I12" s="232"/>
      <c r="J12" s="229" t="s">
        <v>404</v>
      </c>
      <c r="K12" s="459" t="s">
        <v>410</v>
      </c>
      <c r="L12" s="459"/>
      <c r="M12" s="460"/>
      <c r="N12" s="495">
        <v>3</v>
      </c>
      <c r="P12" s="208"/>
      <c r="Q12" s="258" t="s">
        <v>57</v>
      </c>
      <c r="R12" s="210" t="s">
        <v>89</v>
      </c>
      <c r="S12" s="211"/>
      <c r="T12" s="212"/>
      <c r="U12" s="276">
        <v>3</v>
      </c>
    </row>
    <row r="13" spans="2:21" x14ac:dyDescent="0.25">
      <c r="B13" s="310"/>
      <c r="C13" s="308" t="s">
        <v>406</v>
      </c>
      <c r="D13" s="482" t="s">
        <v>75</v>
      </c>
      <c r="E13" s="482"/>
      <c r="F13" s="482"/>
      <c r="G13" s="316"/>
      <c r="H13" s="207"/>
      <c r="I13" s="232"/>
      <c r="J13" s="219" t="s">
        <v>405</v>
      </c>
      <c r="K13" s="489" t="s">
        <v>409</v>
      </c>
      <c r="L13" s="489"/>
      <c r="M13" s="490"/>
      <c r="N13" s="496"/>
      <c r="P13" s="209"/>
      <c r="Q13" s="258" t="s">
        <v>246</v>
      </c>
      <c r="R13" s="210" t="s">
        <v>96</v>
      </c>
      <c r="S13" s="211"/>
      <c r="T13" s="212"/>
      <c r="U13" s="276">
        <v>3</v>
      </c>
    </row>
    <row r="14" spans="2:21" x14ac:dyDescent="0.25">
      <c r="B14" s="487" t="s">
        <v>263</v>
      </c>
      <c r="C14" s="488"/>
      <c r="D14" s="488"/>
      <c r="E14" s="488"/>
      <c r="F14" s="488"/>
      <c r="G14" s="313" t="s">
        <v>384</v>
      </c>
      <c r="I14" s="217"/>
      <c r="J14" s="230" t="s">
        <v>411</v>
      </c>
      <c r="K14" s="491" t="s">
        <v>218</v>
      </c>
      <c r="L14" s="491"/>
      <c r="M14" s="491"/>
      <c r="N14" s="226">
        <v>3</v>
      </c>
      <c r="P14" s="204"/>
      <c r="Q14" s="235" t="s">
        <v>250</v>
      </c>
      <c r="R14" s="213" t="s">
        <v>251</v>
      </c>
      <c r="S14" s="214"/>
      <c r="T14" s="215"/>
      <c r="U14" s="271">
        <v>3</v>
      </c>
    </row>
    <row r="15" spans="2:21" ht="15" customHeight="1" x14ac:dyDescent="0.25">
      <c r="B15" s="217"/>
      <c r="C15" s="217" t="s">
        <v>378</v>
      </c>
      <c r="D15" s="392" t="s">
        <v>379</v>
      </c>
      <c r="E15" s="392"/>
      <c r="F15" s="392"/>
      <c r="G15" s="226">
        <v>2</v>
      </c>
      <c r="I15" s="217"/>
      <c r="J15" s="217" t="s">
        <v>412</v>
      </c>
      <c r="K15" s="392" t="s">
        <v>413</v>
      </c>
      <c r="L15" s="392"/>
      <c r="M15" s="392"/>
      <c r="N15" s="226">
        <v>3</v>
      </c>
      <c r="P15" s="204"/>
      <c r="Q15" s="235" t="s">
        <v>252</v>
      </c>
      <c r="R15" s="214" t="s">
        <v>253</v>
      </c>
      <c r="S15" s="216"/>
      <c r="T15" s="215"/>
      <c r="U15" s="271">
        <v>3</v>
      </c>
    </row>
    <row r="16" spans="2:21" x14ac:dyDescent="0.25">
      <c r="B16" s="217"/>
      <c r="C16" s="217" t="s">
        <v>380</v>
      </c>
      <c r="D16" s="392" t="s">
        <v>381</v>
      </c>
      <c r="E16" s="392"/>
      <c r="F16" s="392"/>
      <c r="G16" s="226">
        <v>2</v>
      </c>
      <c r="I16" s="217"/>
      <c r="J16" s="217"/>
      <c r="K16" s="392"/>
      <c r="L16" s="392"/>
      <c r="M16" s="392"/>
      <c r="N16" s="226"/>
      <c r="P16" s="204"/>
      <c r="Q16" s="235" t="s">
        <v>254</v>
      </c>
      <c r="R16" s="214" t="s">
        <v>255</v>
      </c>
      <c r="S16" s="216"/>
      <c r="T16" s="215"/>
      <c r="U16" s="271">
        <v>3</v>
      </c>
    </row>
    <row r="17" spans="2:21" x14ac:dyDescent="0.25">
      <c r="B17" s="217"/>
      <c r="C17" s="217" t="s">
        <v>382</v>
      </c>
      <c r="D17" s="392" t="s">
        <v>383</v>
      </c>
      <c r="E17" s="392"/>
      <c r="F17" s="392"/>
      <c r="G17" s="226">
        <v>3</v>
      </c>
      <c r="I17" s="204"/>
      <c r="J17" s="204"/>
      <c r="K17" s="483" t="s">
        <v>213</v>
      </c>
      <c r="L17" s="483"/>
      <c r="M17" s="483"/>
      <c r="N17" s="271">
        <f>SUM(N9:N16)</f>
        <v>18</v>
      </c>
      <c r="P17" s="204"/>
      <c r="Q17" s="235" t="s">
        <v>260</v>
      </c>
      <c r="R17" s="214" t="s">
        <v>261</v>
      </c>
      <c r="S17" s="216"/>
      <c r="T17" s="215"/>
      <c r="U17" s="271">
        <v>3</v>
      </c>
    </row>
    <row r="18" spans="2:21" x14ac:dyDescent="0.25">
      <c r="B18" s="471" t="s">
        <v>386</v>
      </c>
      <c r="C18" s="471"/>
      <c r="D18" s="471"/>
      <c r="E18" s="471"/>
      <c r="F18" s="471"/>
      <c r="G18" s="472" t="s">
        <v>385</v>
      </c>
      <c r="I18" s="246"/>
      <c r="J18" s="246"/>
      <c r="K18" s="254"/>
      <c r="L18" s="254"/>
      <c r="M18" s="254"/>
      <c r="N18" s="280"/>
      <c r="P18" s="204"/>
      <c r="Q18" s="235" t="s">
        <v>256</v>
      </c>
      <c r="R18" s="214" t="s">
        <v>257</v>
      </c>
      <c r="S18" s="216"/>
      <c r="T18" s="215"/>
      <c r="U18" s="271">
        <v>3</v>
      </c>
    </row>
    <row r="19" spans="2:21" x14ac:dyDescent="0.25">
      <c r="B19" s="471"/>
      <c r="C19" s="471"/>
      <c r="D19" s="471"/>
      <c r="E19" s="471"/>
      <c r="F19" s="471"/>
      <c r="G19" s="472"/>
      <c r="P19" s="204"/>
      <c r="Q19" s="235" t="s">
        <v>258</v>
      </c>
      <c r="R19" s="214" t="s">
        <v>259</v>
      </c>
      <c r="S19" s="216"/>
      <c r="T19" s="215"/>
      <c r="U19" s="271">
        <v>3</v>
      </c>
    </row>
    <row r="20" spans="2:21" x14ac:dyDescent="0.25">
      <c r="B20" s="217"/>
      <c r="C20" s="217" t="s">
        <v>378</v>
      </c>
      <c r="D20" s="292" t="s">
        <v>379</v>
      </c>
      <c r="E20" s="292"/>
      <c r="F20" s="292"/>
      <c r="G20" s="226">
        <v>2</v>
      </c>
      <c r="I20" s="377" t="s">
        <v>349</v>
      </c>
      <c r="J20" s="378"/>
      <c r="K20" s="378"/>
      <c r="L20" s="378"/>
      <c r="M20" s="378"/>
      <c r="N20" s="379"/>
      <c r="P20" s="204"/>
      <c r="Q20" s="235"/>
      <c r="R20" s="483" t="s">
        <v>213</v>
      </c>
      <c r="S20" s="483"/>
      <c r="T20" s="483"/>
      <c r="U20" s="271">
        <f>SUM(U8:U11)</f>
        <v>18</v>
      </c>
    </row>
    <row r="21" spans="2:21" x14ac:dyDescent="0.25">
      <c r="B21" s="217"/>
      <c r="C21" s="217" t="s">
        <v>387</v>
      </c>
      <c r="D21" s="392" t="s">
        <v>388</v>
      </c>
      <c r="E21" s="392"/>
      <c r="F21" s="392"/>
      <c r="G21" s="226">
        <v>2</v>
      </c>
      <c r="I21" s="204" t="s">
        <v>212</v>
      </c>
      <c r="J21" s="204" t="s">
        <v>210</v>
      </c>
      <c r="K21" s="461" t="s">
        <v>211</v>
      </c>
      <c r="L21" s="461"/>
      <c r="M21" s="461"/>
      <c r="N21" s="271" t="s">
        <v>184</v>
      </c>
    </row>
    <row r="22" spans="2:21" ht="15" customHeight="1" x14ac:dyDescent="0.25">
      <c r="B22" s="217"/>
      <c r="C22" s="217" t="s">
        <v>389</v>
      </c>
      <c r="D22" s="392" t="s">
        <v>390</v>
      </c>
      <c r="E22" s="392"/>
      <c r="F22" s="392"/>
      <c r="G22" s="283" t="s">
        <v>385</v>
      </c>
      <c r="I22" s="217"/>
      <c r="J22" s="217" t="s">
        <v>205</v>
      </c>
      <c r="K22" s="392" t="s">
        <v>209</v>
      </c>
      <c r="L22" s="392"/>
      <c r="M22" s="392"/>
      <c r="N22" s="226">
        <v>2</v>
      </c>
    </row>
    <row r="23" spans="2:21" x14ac:dyDescent="0.25">
      <c r="B23" s="217"/>
      <c r="C23" s="217" t="s">
        <v>391</v>
      </c>
      <c r="D23" s="392" t="s">
        <v>392</v>
      </c>
      <c r="E23" s="392"/>
      <c r="F23" s="392"/>
      <c r="G23" s="283" t="s">
        <v>385</v>
      </c>
      <c r="I23" s="217"/>
      <c r="J23" s="217" t="s">
        <v>221</v>
      </c>
      <c r="K23" s="392" t="s">
        <v>222</v>
      </c>
      <c r="L23" s="392"/>
      <c r="M23" s="392"/>
      <c r="N23" s="226">
        <v>3</v>
      </c>
      <c r="P23" s="377" t="s">
        <v>459</v>
      </c>
      <c r="Q23" s="378"/>
      <c r="R23" s="378"/>
      <c r="S23" s="378"/>
      <c r="T23" s="378"/>
      <c r="U23" s="379"/>
    </row>
    <row r="24" spans="2:21" x14ac:dyDescent="0.25">
      <c r="B24" s="217"/>
      <c r="C24" s="217" t="s">
        <v>393</v>
      </c>
      <c r="D24" s="393" t="s">
        <v>381</v>
      </c>
      <c r="E24" s="393"/>
      <c r="F24" s="393"/>
      <c r="G24" s="302">
        <v>2</v>
      </c>
      <c r="I24" s="217"/>
      <c r="J24" s="217" t="s">
        <v>223</v>
      </c>
      <c r="K24" s="392" t="s">
        <v>224</v>
      </c>
      <c r="L24" s="392"/>
      <c r="M24" s="392"/>
      <c r="N24" s="226">
        <v>3</v>
      </c>
      <c r="P24" s="204" t="s">
        <v>212</v>
      </c>
      <c r="Q24" s="235" t="s">
        <v>210</v>
      </c>
      <c r="R24" s="380" t="s">
        <v>211</v>
      </c>
      <c r="S24" s="381"/>
      <c r="T24" s="382"/>
      <c r="U24" s="271" t="s">
        <v>184</v>
      </c>
    </row>
    <row r="25" spans="2:21" x14ac:dyDescent="0.25">
      <c r="B25" s="303"/>
      <c r="C25" s="217" t="s">
        <v>382</v>
      </c>
      <c r="D25" s="392" t="s">
        <v>383</v>
      </c>
      <c r="E25" s="392"/>
      <c r="F25" s="392"/>
      <c r="G25" s="283" t="s">
        <v>300</v>
      </c>
      <c r="I25" s="217"/>
      <c r="J25" s="217" t="s">
        <v>414</v>
      </c>
      <c r="K25" s="392" t="s">
        <v>225</v>
      </c>
      <c r="L25" s="392"/>
      <c r="M25" s="392"/>
      <c r="N25" s="226">
        <v>3</v>
      </c>
      <c r="P25" s="209"/>
      <c r="Q25" s="258" t="s">
        <v>58</v>
      </c>
      <c r="R25" s="383" t="s">
        <v>59</v>
      </c>
      <c r="S25" s="384"/>
      <c r="T25" s="385"/>
      <c r="U25" s="276">
        <v>3</v>
      </c>
    </row>
    <row r="26" spans="2:21" x14ac:dyDescent="0.25">
      <c r="B26" s="217"/>
      <c r="C26" s="217" t="s">
        <v>407</v>
      </c>
      <c r="D26" s="393" t="s">
        <v>394</v>
      </c>
      <c r="E26" s="393"/>
      <c r="F26" s="393"/>
      <c r="G26" s="302">
        <v>3</v>
      </c>
      <c r="I26" s="217"/>
      <c r="J26" s="217" t="s">
        <v>415</v>
      </c>
      <c r="K26" s="392" t="s">
        <v>226</v>
      </c>
      <c r="L26" s="392"/>
      <c r="M26" s="392"/>
      <c r="N26" s="226">
        <v>2</v>
      </c>
      <c r="P26" s="209"/>
      <c r="Q26" s="257" t="s">
        <v>258</v>
      </c>
      <c r="R26" s="386" t="s">
        <v>259</v>
      </c>
      <c r="S26" s="387"/>
      <c r="T26" s="388"/>
      <c r="U26" s="277">
        <v>3</v>
      </c>
    </row>
    <row r="27" spans="2:21" x14ac:dyDescent="0.25">
      <c r="B27" s="217"/>
      <c r="C27" s="217" t="s">
        <v>395</v>
      </c>
      <c r="D27" s="394" t="s">
        <v>396</v>
      </c>
      <c r="E27" s="394"/>
      <c r="F27" s="394"/>
      <c r="G27" s="302">
        <v>3</v>
      </c>
      <c r="I27" s="217"/>
      <c r="J27" s="218" t="s">
        <v>227</v>
      </c>
      <c r="K27" s="467" t="s">
        <v>101</v>
      </c>
      <c r="L27" s="467"/>
      <c r="M27" s="467"/>
      <c r="N27" s="224">
        <v>3</v>
      </c>
      <c r="P27" s="204"/>
      <c r="Q27" s="264" t="s">
        <v>78</v>
      </c>
      <c r="R27" s="389" t="s">
        <v>79</v>
      </c>
      <c r="S27" s="390"/>
      <c r="T27" s="391"/>
      <c r="U27" s="285">
        <v>3</v>
      </c>
    </row>
    <row r="28" spans="2:21" x14ac:dyDescent="0.25">
      <c r="B28" s="217"/>
      <c r="C28" s="217" t="s">
        <v>397</v>
      </c>
      <c r="D28" s="393" t="s">
        <v>398</v>
      </c>
      <c r="E28" s="393"/>
      <c r="F28" s="393"/>
      <c r="G28" s="302">
        <v>3</v>
      </c>
      <c r="I28" s="463" t="s">
        <v>228</v>
      </c>
      <c r="J28" s="459"/>
      <c r="K28" s="459"/>
      <c r="L28" s="459"/>
      <c r="M28" s="460"/>
      <c r="N28" s="273" t="s">
        <v>239</v>
      </c>
      <c r="P28" s="453" t="s">
        <v>264</v>
      </c>
      <c r="Q28" s="454"/>
      <c r="R28" s="454"/>
      <c r="S28" s="454"/>
      <c r="T28" s="455"/>
      <c r="U28" s="403">
        <v>9</v>
      </c>
    </row>
    <row r="29" spans="2:21" x14ac:dyDescent="0.25">
      <c r="B29" s="209"/>
      <c r="C29" s="204"/>
      <c r="D29" s="195"/>
      <c r="E29" s="195"/>
      <c r="F29" s="304" t="s">
        <v>213</v>
      </c>
      <c r="G29" s="196">
        <v>18</v>
      </c>
      <c r="I29" s="220"/>
      <c r="J29" s="217" t="s">
        <v>229</v>
      </c>
      <c r="K29" s="225" t="s">
        <v>230</v>
      </c>
      <c r="L29" s="226"/>
      <c r="M29" s="226"/>
      <c r="N29" s="273">
        <v>3</v>
      </c>
      <c r="P29" s="456"/>
      <c r="Q29" s="457"/>
      <c r="R29" s="457"/>
      <c r="S29" s="457"/>
      <c r="T29" s="458"/>
      <c r="U29" s="404"/>
    </row>
    <row r="30" spans="2:21" x14ac:dyDescent="0.25">
      <c r="B30" s="301"/>
      <c r="C30" s="337"/>
      <c r="F30" s="300"/>
      <c r="I30" s="231"/>
      <c r="J30" s="217" t="s">
        <v>231</v>
      </c>
      <c r="K30" s="397" t="s">
        <v>232</v>
      </c>
      <c r="L30" s="398"/>
      <c r="M30" s="399"/>
      <c r="N30" s="273">
        <v>3</v>
      </c>
      <c r="P30" s="208"/>
      <c r="Q30" s="257" t="s">
        <v>362</v>
      </c>
      <c r="R30" s="236" t="s">
        <v>265</v>
      </c>
      <c r="S30" s="237"/>
      <c r="T30" s="238"/>
      <c r="U30" s="277">
        <v>3</v>
      </c>
    </row>
    <row r="31" spans="2:21" x14ac:dyDescent="0.25">
      <c r="B31" s="301"/>
      <c r="C31" s="248"/>
      <c r="F31" s="300"/>
      <c r="I31" s="231"/>
      <c r="J31" s="217" t="s">
        <v>233</v>
      </c>
      <c r="K31" s="397" t="s">
        <v>234</v>
      </c>
      <c r="L31" s="398"/>
      <c r="M31" s="399"/>
      <c r="N31" s="273">
        <v>2</v>
      </c>
      <c r="P31" s="209"/>
      <c r="Q31" s="257" t="s">
        <v>266</v>
      </c>
      <c r="R31" s="236" t="s">
        <v>356</v>
      </c>
      <c r="S31" s="237"/>
      <c r="T31" s="238"/>
      <c r="U31" s="277">
        <v>3</v>
      </c>
    </row>
    <row r="32" spans="2:21" x14ac:dyDescent="0.25">
      <c r="B32" s="395" t="s">
        <v>348</v>
      </c>
      <c r="C32" s="395"/>
      <c r="D32" s="395"/>
      <c r="E32" s="395"/>
      <c r="F32" s="395"/>
      <c r="G32" s="395"/>
      <c r="I32" s="231"/>
      <c r="J32" s="217" t="s">
        <v>235</v>
      </c>
      <c r="K32" s="397" t="s">
        <v>236</v>
      </c>
      <c r="L32" s="398"/>
      <c r="M32" s="399"/>
      <c r="N32" s="273">
        <v>2</v>
      </c>
      <c r="P32" s="204"/>
      <c r="Q32" s="235" t="s">
        <v>267</v>
      </c>
      <c r="R32" s="213" t="s">
        <v>355</v>
      </c>
      <c r="S32" s="214"/>
      <c r="T32" s="215"/>
      <c r="U32" s="271">
        <v>3</v>
      </c>
    </row>
    <row r="33" spans="2:21" x14ac:dyDescent="0.25">
      <c r="B33" s="204" t="s">
        <v>212</v>
      </c>
      <c r="C33" s="204" t="s">
        <v>210</v>
      </c>
      <c r="D33" s="461" t="s">
        <v>211</v>
      </c>
      <c r="E33" s="461"/>
      <c r="F33" s="461"/>
      <c r="G33" s="293" t="s">
        <v>184</v>
      </c>
      <c r="I33" s="231"/>
      <c r="J33" s="217" t="s">
        <v>237</v>
      </c>
      <c r="K33" s="234" t="s">
        <v>238</v>
      </c>
      <c r="L33" s="232"/>
      <c r="M33" s="233"/>
      <c r="N33" s="273">
        <v>2</v>
      </c>
      <c r="P33" s="204"/>
      <c r="Q33" s="259" t="s">
        <v>219</v>
      </c>
      <c r="R33" s="239" t="s">
        <v>354</v>
      </c>
      <c r="S33" s="240"/>
      <c r="T33" s="241"/>
      <c r="U33" s="224">
        <v>3</v>
      </c>
    </row>
    <row r="34" spans="2:21" x14ac:dyDescent="0.25">
      <c r="B34" s="277"/>
      <c r="C34" s="244" t="s">
        <v>271</v>
      </c>
      <c r="D34" s="462" t="s">
        <v>272</v>
      </c>
      <c r="E34" s="462"/>
      <c r="F34" s="462"/>
      <c r="G34" s="289">
        <v>2</v>
      </c>
      <c r="I34" s="231"/>
      <c r="J34" s="217"/>
      <c r="K34" s="464"/>
      <c r="L34" s="465"/>
      <c r="M34" s="466"/>
      <c r="N34" s="273"/>
      <c r="P34" s="204"/>
      <c r="Q34" s="235" t="s">
        <v>268</v>
      </c>
      <c r="R34" s="214" t="s">
        <v>269</v>
      </c>
      <c r="S34" s="216"/>
      <c r="T34" s="215"/>
      <c r="U34" s="271">
        <v>3</v>
      </c>
    </row>
    <row r="35" spans="2:21" x14ac:dyDescent="0.25">
      <c r="B35" s="294"/>
      <c r="C35" s="242" t="s">
        <v>273</v>
      </c>
      <c r="D35" s="428" t="s">
        <v>274</v>
      </c>
      <c r="E35" s="428"/>
      <c r="F35" s="428"/>
      <c r="G35" s="469">
        <v>1</v>
      </c>
      <c r="I35" s="222"/>
      <c r="J35" s="223"/>
      <c r="K35" s="402" t="s">
        <v>213</v>
      </c>
      <c r="L35" s="402"/>
      <c r="M35" s="402"/>
      <c r="N35" s="271" t="s">
        <v>416</v>
      </c>
      <c r="P35" s="204"/>
      <c r="Q35" s="235" t="s">
        <v>363</v>
      </c>
      <c r="R35" s="214" t="s">
        <v>270</v>
      </c>
      <c r="S35" s="216"/>
      <c r="T35" s="215"/>
      <c r="U35" s="271">
        <v>3</v>
      </c>
    </row>
    <row r="36" spans="2:21" x14ac:dyDescent="0.25">
      <c r="B36" s="294"/>
      <c r="C36" s="290" t="s">
        <v>275</v>
      </c>
      <c r="D36" s="431" t="s">
        <v>287</v>
      </c>
      <c r="E36" s="431"/>
      <c r="F36" s="431"/>
      <c r="G36" s="470"/>
      <c r="P36" s="204"/>
      <c r="Q36" s="235"/>
      <c r="R36" s="405" t="s">
        <v>213</v>
      </c>
      <c r="S36" s="406"/>
      <c r="T36" s="407"/>
      <c r="U36" s="271">
        <f>SUM(U25:U28)</f>
        <v>18</v>
      </c>
    </row>
    <row r="37" spans="2:21" x14ac:dyDescent="0.25">
      <c r="B37" s="217"/>
      <c r="C37" s="230" t="s">
        <v>276</v>
      </c>
      <c r="D37" s="291" t="s">
        <v>277</v>
      </c>
      <c r="E37" s="291"/>
      <c r="F37" s="291"/>
      <c r="G37" s="295">
        <v>3</v>
      </c>
    </row>
    <row r="38" spans="2:21" x14ac:dyDescent="0.25">
      <c r="B38" s="217"/>
      <c r="C38" s="217" t="s">
        <v>278</v>
      </c>
      <c r="D38" s="397" t="s">
        <v>279</v>
      </c>
      <c r="E38" s="398"/>
      <c r="F38" s="399"/>
      <c r="G38" s="305">
        <v>3</v>
      </c>
      <c r="I38" s="377" t="s">
        <v>288</v>
      </c>
      <c r="J38" s="378"/>
      <c r="K38" s="378"/>
      <c r="L38" s="378"/>
      <c r="M38" s="378"/>
      <c r="N38" s="379"/>
    </row>
    <row r="39" spans="2:21" x14ac:dyDescent="0.25">
      <c r="B39" s="217"/>
      <c r="C39" s="217" t="s">
        <v>281</v>
      </c>
      <c r="D39" s="392" t="s">
        <v>282</v>
      </c>
      <c r="E39" s="392"/>
      <c r="F39" s="392"/>
      <c r="G39" s="226">
        <v>2</v>
      </c>
      <c r="I39" s="204" t="s">
        <v>212</v>
      </c>
      <c r="J39" s="204" t="s">
        <v>210</v>
      </c>
      <c r="K39" s="380" t="s">
        <v>211</v>
      </c>
      <c r="L39" s="381"/>
      <c r="M39" s="382"/>
      <c r="N39" s="271" t="s">
        <v>184</v>
      </c>
      <c r="P39" s="377" t="s">
        <v>346</v>
      </c>
      <c r="Q39" s="378"/>
      <c r="R39" s="378"/>
      <c r="S39" s="378"/>
      <c r="T39" s="378"/>
      <c r="U39" s="379"/>
    </row>
    <row r="40" spans="2:21" x14ac:dyDescent="0.25">
      <c r="B40" s="217"/>
      <c r="C40" s="229" t="s">
        <v>284</v>
      </c>
      <c r="D40" s="459" t="s">
        <v>286</v>
      </c>
      <c r="E40" s="459"/>
      <c r="F40" s="460"/>
      <c r="G40" s="468">
        <v>3</v>
      </c>
      <c r="I40" s="228"/>
      <c r="J40" s="244" t="s">
        <v>289</v>
      </c>
      <c r="K40" s="433" t="s">
        <v>290</v>
      </c>
      <c r="L40" s="434"/>
      <c r="M40" s="435"/>
      <c r="N40" s="277">
        <v>3</v>
      </c>
      <c r="P40" s="204" t="s">
        <v>212</v>
      </c>
      <c r="Q40" s="235" t="s">
        <v>210</v>
      </c>
      <c r="R40" s="380" t="s">
        <v>211</v>
      </c>
      <c r="S40" s="381"/>
      <c r="T40" s="382"/>
      <c r="U40" s="271" t="s">
        <v>184</v>
      </c>
    </row>
    <row r="41" spans="2:21" x14ac:dyDescent="0.25">
      <c r="B41" s="217"/>
      <c r="C41" s="219" t="s">
        <v>285</v>
      </c>
      <c r="D41" s="400" t="s">
        <v>399</v>
      </c>
      <c r="E41" s="400"/>
      <c r="F41" s="401"/>
      <c r="G41" s="468"/>
      <c r="I41" s="228"/>
      <c r="J41" s="262" t="s">
        <v>417</v>
      </c>
      <c r="K41" s="427" t="s">
        <v>291</v>
      </c>
      <c r="L41" s="428"/>
      <c r="M41" s="429"/>
      <c r="N41" s="436" t="s">
        <v>420</v>
      </c>
      <c r="P41" s="209"/>
      <c r="Q41" s="257" t="s">
        <v>326</v>
      </c>
      <c r="R41" s="441" t="s">
        <v>327</v>
      </c>
      <c r="S41" s="442"/>
      <c r="T41" s="443"/>
      <c r="U41" s="277">
        <v>3</v>
      </c>
    </row>
    <row r="42" spans="2:21" x14ac:dyDescent="0.25">
      <c r="B42" s="204"/>
      <c r="C42" s="217" t="s">
        <v>408</v>
      </c>
      <c r="D42" s="204" t="s">
        <v>280</v>
      </c>
      <c r="E42" s="195"/>
      <c r="F42" s="195"/>
      <c r="G42" s="196">
        <v>3</v>
      </c>
      <c r="I42" s="230"/>
      <c r="J42" s="261" t="s">
        <v>292</v>
      </c>
      <c r="K42" s="430" t="s">
        <v>293</v>
      </c>
      <c r="L42" s="431"/>
      <c r="M42" s="432"/>
      <c r="N42" s="437"/>
      <c r="P42" s="209"/>
      <c r="Q42" s="414" t="s">
        <v>328</v>
      </c>
      <c r="R42" s="408" t="s">
        <v>329</v>
      </c>
      <c r="S42" s="409"/>
      <c r="T42" s="410"/>
      <c r="U42" s="416">
        <v>4</v>
      </c>
    </row>
    <row r="43" spans="2:21" x14ac:dyDescent="0.25">
      <c r="B43" s="195"/>
      <c r="C43" s="195" t="s">
        <v>283</v>
      </c>
      <c r="D43" s="204" t="s">
        <v>401</v>
      </c>
      <c r="E43" s="195"/>
      <c r="F43" s="195"/>
      <c r="G43" s="196">
        <v>1</v>
      </c>
      <c r="I43" s="447" t="s">
        <v>386</v>
      </c>
      <c r="J43" s="448"/>
      <c r="K43" s="448"/>
      <c r="L43" s="448"/>
      <c r="M43" s="449"/>
      <c r="N43" s="283" t="s">
        <v>429</v>
      </c>
      <c r="P43" s="250"/>
      <c r="Q43" s="415"/>
      <c r="R43" s="411"/>
      <c r="S43" s="412"/>
      <c r="T43" s="413"/>
      <c r="U43" s="417"/>
    </row>
    <row r="44" spans="2:21" x14ac:dyDescent="0.25">
      <c r="B44" s="311"/>
      <c r="C44" s="223"/>
      <c r="D44" s="402" t="s">
        <v>213</v>
      </c>
      <c r="E44" s="402"/>
      <c r="F44" s="402"/>
      <c r="G44" s="278">
        <f>SUM(G34:G43)</f>
        <v>18</v>
      </c>
      <c r="I44" s="243"/>
      <c r="J44" s="209" t="s">
        <v>418</v>
      </c>
      <c r="K44" s="450" t="s">
        <v>419</v>
      </c>
      <c r="L44" s="451"/>
      <c r="M44" s="452"/>
      <c r="N44" s="272">
        <v>3</v>
      </c>
      <c r="P44" s="251"/>
      <c r="Q44" s="256" t="s">
        <v>330</v>
      </c>
      <c r="R44" s="418"/>
      <c r="S44" s="419"/>
      <c r="T44" s="420"/>
      <c r="U44" s="287">
        <v>3</v>
      </c>
    </row>
    <row r="45" spans="2:21" x14ac:dyDescent="0.25">
      <c r="C45" s="246"/>
      <c r="D45" s="254"/>
      <c r="E45" s="254"/>
      <c r="F45" s="254"/>
      <c r="G45" s="280"/>
      <c r="I45" s="250"/>
      <c r="J45" s="209" t="s">
        <v>417</v>
      </c>
      <c r="K45" s="438" t="s">
        <v>294</v>
      </c>
      <c r="L45" s="438"/>
      <c r="M45" s="438"/>
      <c r="N45" s="277">
        <v>4</v>
      </c>
      <c r="P45" s="204"/>
      <c r="Q45" s="257" t="s">
        <v>330</v>
      </c>
      <c r="R45" s="380"/>
      <c r="S45" s="381"/>
      <c r="T45" s="382"/>
      <c r="U45" s="288">
        <v>2</v>
      </c>
    </row>
    <row r="46" spans="2:21" ht="15" customHeight="1" x14ac:dyDescent="0.25">
      <c r="C46" s="246"/>
      <c r="D46" s="254"/>
      <c r="E46" s="254"/>
      <c r="F46" s="254"/>
      <c r="G46" s="280"/>
      <c r="I46" s="250"/>
      <c r="J46" s="209" t="s">
        <v>295</v>
      </c>
      <c r="K46" s="433" t="s">
        <v>296</v>
      </c>
      <c r="L46" s="434"/>
      <c r="M46" s="435"/>
      <c r="N46" s="284">
        <v>3</v>
      </c>
      <c r="P46" s="421" t="s">
        <v>331</v>
      </c>
      <c r="Q46" s="422"/>
      <c r="R46" s="422"/>
      <c r="S46" s="422"/>
      <c r="T46" s="423"/>
      <c r="U46" s="403">
        <v>6</v>
      </c>
    </row>
    <row r="47" spans="2:21" x14ac:dyDescent="0.25">
      <c r="B47" s="396" t="s">
        <v>347</v>
      </c>
      <c r="C47" s="396"/>
      <c r="D47" s="396"/>
      <c r="E47" s="396"/>
      <c r="F47" s="396"/>
      <c r="G47" s="396"/>
      <c r="I47" s="250"/>
      <c r="J47" s="209" t="s">
        <v>421</v>
      </c>
      <c r="K47" s="433" t="s">
        <v>422</v>
      </c>
      <c r="L47" s="434"/>
      <c r="M47" s="435"/>
      <c r="N47" s="284">
        <v>3</v>
      </c>
      <c r="P47" s="424"/>
      <c r="Q47" s="425"/>
      <c r="R47" s="425"/>
      <c r="S47" s="425"/>
      <c r="T47" s="426"/>
      <c r="U47" s="404"/>
    </row>
    <row r="48" spans="2:21" ht="15" customHeight="1" x14ac:dyDescent="0.25">
      <c r="B48" s="204" t="s">
        <v>212</v>
      </c>
      <c r="C48" s="204" t="s">
        <v>210</v>
      </c>
      <c r="D48" s="380" t="s">
        <v>211</v>
      </c>
      <c r="E48" s="381"/>
      <c r="F48" s="382"/>
      <c r="G48" s="271" t="s">
        <v>184</v>
      </c>
      <c r="I48" s="242"/>
      <c r="J48" s="209" t="s">
        <v>423</v>
      </c>
      <c r="K48" s="433" t="s">
        <v>424</v>
      </c>
      <c r="L48" s="434"/>
      <c r="M48" s="435"/>
      <c r="N48" s="284">
        <v>3</v>
      </c>
      <c r="P48" s="209"/>
      <c r="Q48" s="258" t="s">
        <v>400</v>
      </c>
      <c r="R48" s="210" t="s">
        <v>373</v>
      </c>
      <c r="S48" s="211"/>
      <c r="T48" s="212"/>
      <c r="U48" s="276">
        <v>3</v>
      </c>
    </row>
    <row r="49" spans="2:21" x14ac:dyDescent="0.25">
      <c r="B49" s="209"/>
      <c r="C49" s="209" t="s">
        <v>305</v>
      </c>
      <c r="D49" s="386" t="s">
        <v>306</v>
      </c>
      <c r="E49" s="387"/>
      <c r="F49" s="388"/>
      <c r="G49" s="277">
        <v>4</v>
      </c>
      <c r="I49" s="244"/>
      <c r="J49" s="262" t="s">
        <v>298</v>
      </c>
      <c r="K49" s="427" t="s">
        <v>353</v>
      </c>
      <c r="L49" s="428"/>
      <c r="M49" s="429"/>
      <c r="N49" s="436" t="s">
        <v>299</v>
      </c>
      <c r="P49" s="209"/>
      <c r="Q49" s="296" t="s">
        <v>382</v>
      </c>
      <c r="R49" s="239" t="s">
        <v>383</v>
      </c>
      <c r="S49" s="240"/>
      <c r="T49" s="241"/>
      <c r="U49" s="224">
        <v>3</v>
      </c>
    </row>
    <row r="50" spans="2:21" x14ac:dyDescent="0.25">
      <c r="B50" s="244"/>
      <c r="C50" s="244" t="s">
        <v>307</v>
      </c>
      <c r="D50" s="441" t="s">
        <v>308</v>
      </c>
      <c r="E50" s="442"/>
      <c r="F50" s="443"/>
      <c r="G50" s="277">
        <v>3</v>
      </c>
      <c r="I50" s="245"/>
      <c r="J50" s="261" t="s">
        <v>425</v>
      </c>
      <c r="K50" s="430" t="s">
        <v>301</v>
      </c>
      <c r="L50" s="431"/>
      <c r="M50" s="432"/>
      <c r="N50" s="437"/>
      <c r="P50" s="204"/>
      <c r="Q50" s="259" t="s">
        <v>430</v>
      </c>
      <c r="R50" s="253" t="s">
        <v>431</v>
      </c>
      <c r="S50" s="239"/>
      <c r="T50" s="241"/>
      <c r="U50" s="224">
        <v>3</v>
      </c>
    </row>
    <row r="51" spans="2:21" x14ac:dyDescent="0.25">
      <c r="B51" s="244"/>
      <c r="C51" s="260" t="s">
        <v>402</v>
      </c>
      <c r="D51" s="444" t="s">
        <v>309</v>
      </c>
      <c r="E51" s="445"/>
      <c r="F51" s="446"/>
      <c r="G51" s="439">
        <v>3</v>
      </c>
      <c r="I51" s="245"/>
      <c r="J51" s="245" t="s">
        <v>302</v>
      </c>
      <c r="K51" s="430" t="s">
        <v>426</v>
      </c>
      <c r="L51" s="431"/>
      <c r="M51" s="432"/>
      <c r="N51" s="284">
        <v>3</v>
      </c>
      <c r="P51" s="204"/>
      <c r="Q51" s="257" t="s">
        <v>332</v>
      </c>
      <c r="R51" s="236" t="s">
        <v>333</v>
      </c>
      <c r="S51" s="237"/>
      <c r="T51" s="238"/>
      <c r="U51" s="277">
        <v>4</v>
      </c>
    </row>
    <row r="52" spans="2:21" ht="15" customHeight="1" x14ac:dyDescent="0.25">
      <c r="B52" s="223"/>
      <c r="C52" s="261" t="s">
        <v>310</v>
      </c>
      <c r="D52" s="247" t="s">
        <v>311</v>
      </c>
      <c r="E52" s="248"/>
      <c r="F52" s="249"/>
      <c r="G52" s="440"/>
      <c r="I52" s="243"/>
      <c r="J52" s="209" t="s">
        <v>427</v>
      </c>
      <c r="K52" s="433" t="s">
        <v>297</v>
      </c>
      <c r="L52" s="434"/>
      <c r="M52" s="435"/>
      <c r="N52" s="284">
        <v>3</v>
      </c>
      <c r="P52" s="204"/>
      <c r="Q52" s="257" t="s">
        <v>334</v>
      </c>
      <c r="R52" s="236" t="s">
        <v>335</v>
      </c>
      <c r="S52" s="237"/>
      <c r="T52" s="238"/>
      <c r="U52" s="277">
        <v>3</v>
      </c>
    </row>
    <row r="53" spans="2:21" ht="25.5" customHeight="1" x14ac:dyDescent="0.25">
      <c r="B53" s="447" t="s">
        <v>386</v>
      </c>
      <c r="C53" s="448"/>
      <c r="D53" s="448"/>
      <c r="E53" s="448"/>
      <c r="F53" s="449"/>
      <c r="G53" s="279">
        <v>8</v>
      </c>
      <c r="I53" s="250"/>
      <c r="J53" s="209" t="s">
        <v>428</v>
      </c>
      <c r="K53" s="433" t="s">
        <v>303</v>
      </c>
      <c r="L53" s="434"/>
      <c r="M53" s="435"/>
      <c r="N53" s="284">
        <v>3</v>
      </c>
      <c r="P53" s="204"/>
      <c r="Q53" s="257" t="s">
        <v>336</v>
      </c>
      <c r="R53" s="236" t="s">
        <v>337</v>
      </c>
      <c r="S53" s="237"/>
      <c r="T53" s="238"/>
      <c r="U53" s="277">
        <v>3</v>
      </c>
    </row>
    <row r="54" spans="2:21" x14ac:dyDescent="0.25">
      <c r="B54" s="208"/>
      <c r="C54" s="221" t="s">
        <v>84</v>
      </c>
      <c r="D54" s="239" t="s">
        <v>85</v>
      </c>
      <c r="E54" s="240"/>
      <c r="F54" s="241"/>
      <c r="G54" s="224">
        <v>3</v>
      </c>
      <c r="I54" s="250"/>
      <c r="J54" s="209" t="s">
        <v>364</v>
      </c>
      <c r="K54" s="433" t="s">
        <v>304</v>
      </c>
      <c r="L54" s="434"/>
      <c r="M54" s="435"/>
      <c r="N54" s="284">
        <v>2</v>
      </c>
      <c r="P54" s="204"/>
      <c r="Q54" s="257" t="s">
        <v>338</v>
      </c>
      <c r="R54" s="236" t="s">
        <v>339</v>
      </c>
      <c r="S54" s="237"/>
      <c r="T54" s="238"/>
      <c r="U54" s="277">
        <v>3</v>
      </c>
    </row>
    <row r="55" spans="2:21" x14ac:dyDescent="0.25">
      <c r="B55" s="209"/>
      <c r="C55" s="209" t="s">
        <v>403</v>
      </c>
      <c r="D55" s="236" t="s">
        <v>312</v>
      </c>
      <c r="E55" s="237"/>
      <c r="F55" s="238"/>
      <c r="G55" s="277">
        <v>3</v>
      </c>
      <c r="I55" s="204"/>
      <c r="J55" s="223"/>
      <c r="K55" s="402" t="s">
        <v>213</v>
      </c>
      <c r="L55" s="402"/>
      <c r="M55" s="402"/>
      <c r="N55" s="271">
        <v>18</v>
      </c>
      <c r="P55" s="204"/>
      <c r="Q55" s="258" t="s">
        <v>49</v>
      </c>
      <c r="R55" s="210" t="s">
        <v>50</v>
      </c>
      <c r="S55" s="211"/>
      <c r="T55" s="212"/>
      <c r="U55" s="276">
        <v>3</v>
      </c>
    </row>
    <row r="56" spans="2:21" x14ac:dyDescent="0.25">
      <c r="B56" s="204"/>
      <c r="C56" s="209" t="s">
        <v>123</v>
      </c>
      <c r="D56" s="252" t="s">
        <v>313</v>
      </c>
      <c r="E56" s="236"/>
      <c r="F56" s="238"/>
      <c r="G56" s="277">
        <v>3</v>
      </c>
      <c r="P56" s="204"/>
      <c r="Q56" s="257" t="s">
        <v>340</v>
      </c>
      <c r="R56" s="236" t="s">
        <v>341</v>
      </c>
      <c r="S56" s="237"/>
      <c r="T56" s="238"/>
      <c r="U56" s="277">
        <v>3</v>
      </c>
    </row>
    <row r="57" spans="2:21" x14ac:dyDescent="0.25">
      <c r="B57" s="204"/>
      <c r="C57" s="209" t="s">
        <v>314</v>
      </c>
      <c r="D57" s="236" t="s">
        <v>315</v>
      </c>
      <c r="E57" s="237"/>
      <c r="F57" s="238"/>
      <c r="G57" s="277">
        <v>5</v>
      </c>
      <c r="P57" s="208"/>
      <c r="Q57" s="433" t="s">
        <v>432</v>
      </c>
      <c r="R57" s="434"/>
      <c r="S57" s="434"/>
      <c r="T57" s="435"/>
      <c r="U57" s="277">
        <v>6</v>
      </c>
    </row>
    <row r="58" spans="2:21" x14ac:dyDescent="0.25">
      <c r="B58" s="204"/>
      <c r="C58" s="209" t="s">
        <v>320</v>
      </c>
      <c r="D58" s="236" t="s">
        <v>321</v>
      </c>
      <c r="E58" s="237"/>
      <c r="F58" s="238"/>
      <c r="G58" s="277">
        <v>3</v>
      </c>
      <c r="P58" s="204"/>
      <c r="Q58" s="235" t="s">
        <v>342</v>
      </c>
      <c r="R58" s="214" t="s">
        <v>343</v>
      </c>
      <c r="S58" s="216"/>
      <c r="T58" s="215"/>
      <c r="U58" s="271">
        <v>3</v>
      </c>
    </row>
    <row r="59" spans="2:21" x14ac:dyDescent="0.25">
      <c r="B59" s="204"/>
      <c r="C59" s="209" t="s">
        <v>322</v>
      </c>
      <c r="D59" s="236" t="s">
        <v>323</v>
      </c>
      <c r="E59" s="237"/>
      <c r="F59" s="238"/>
      <c r="G59" s="277">
        <v>4</v>
      </c>
      <c r="P59" s="204"/>
      <c r="Q59" s="235" t="s">
        <v>344</v>
      </c>
      <c r="R59" s="214" t="s">
        <v>345</v>
      </c>
      <c r="S59" s="216"/>
      <c r="T59" s="215"/>
      <c r="U59" s="271">
        <v>3</v>
      </c>
    </row>
    <row r="60" spans="2:21" x14ac:dyDescent="0.25">
      <c r="B60" s="204"/>
      <c r="C60" s="209" t="s">
        <v>316</v>
      </c>
      <c r="D60" s="236" t="s">
        <v>317</v>
      </c>
      <c r="E60" s="237"/>
      <c r="F60" s="238"/>
      <c r="G60" s="277">
        <v>1</v>
      </c>
      <c r="P60" s="204"/>
      <c r="Q60" s="235"/>
      <c r="R60" s="405" t="s">
        <v>213</v>
      </c>
      <c r="S60" s="406"/>
      <c r="T60" s="407"/>
      <c r="U60" s="271">
        <v>18</v>
      </c>
    </row>
    <row r="61" spans="2:21" x14ac:dyDescent="0.25">
      <c r="B61" s="204"/>
      <c r="C61" s="209" t="s">
        <v>318</v>
      </c>
      <c r="D61" s="236" t="s">
        <v>319</v>
      </c>
      <c r="E61" s="237"/>
      <c r="F61" s="238"/>
      <c r="G61" s="277">
        <v>3</v>
      </c>
      <c r="M61" s="205"/>
      <c r="N61"/>
    </row>
    <row r="62" spans="2:21" x14ac:dyDescent="0.25">
      <c r="B62" s="204"/>
      <c r="C62" s="221" t="s">
        <v>324</v>
      </c>
      <c r="D62" s="239" t="s">
        <v>325</v>
      </c>
      <c r="E62" s="240"/>
      <c r="F62" s="241"/>
      <c r="G62" s="224">
        <v>3</v>
      </c>
    </row>
    <row r="63" spans="2:21" x14ac:dyDescent="0.25">
      <c r="B63" s="204"/>
      <c r="C63" s="204"/>
      <c r="D63" s="214"/>
      <c r="E63" s="216"/>
      <c r="F63" s="215"/>
      <c r="G63" s="271"/>
    </row>
    <row r="64" spans="2:21" x14ac:dyDescent="0.25">
      <c r="B64" s="204"/>
      <c r="C64" s="204"/>
      <c r="D64" s="405" t="s">
        <v>213</v>
      </c>
      <c r="E64" s="406"/>
      <c r="F64" s="407"/>
      <c r="G64" s="271">
        <v>18</v>
      </c>
    </row>
    <row r="65" spans="2:21" x14ac:dyDescent="0.25">
      <c r="F65" s="205"/>
      <c r="G65"/>
    </row>
    <row r="66" spans="2:21" x14ac:dyDescent="0.25">
      <c r="P66" s="263"/>
      <c r="Q66"/>
      <c r="T66" s="205"/>
      <c r="U66"/>
    </row>
    <row r="67" spans="2:21" ht="15" customHeight="1" x14ac:dyDescent="0.25">
      <c r="C67" s="246"/>
      <c r="D67" s="254"/>
      <c r="E67" s="254"/>
      <c r="F67" s="254"/>
      <c r="G67" s="280"/>
    </row>
    <row r="68" spans="2:21" x14ac:dyDescent="0.25">
      <c r="B68" s="246"/>
    </row>
    <row r="75" spans="2:21" ht="18" customHeight="1" x14ac:dyDescent="0.25"/>
    <row r="79" spans="2:21" ht="21" customHeight="1" x14ac:dyDescent="0.25"/>
  </sheetData>
  <mergeCells count="117">
    <mergeCell ref="D15:F15"/>
    <mergeCell ref="D11:F11"/>
    <mergeCell ref="D8:F8"/>
    <mergeCell ref="B14:F14"/>
    <mergeCell ref="I20:N20"/>
    <mergeCell ref="K13:M13"/>
    <mergeCell ref="K14:M14"/>
    <mergeCell ref="K15:M15"/>
    <mergeCell ref="D21:F21"/>
    <mergeCell ref="K21:M21"/>
    <mergeCell ref="K12:M12"/>
    <mergeCell ref="N12:N13"/>
    <mergeCell ref="D12:F12"/>
    <mergeCell ref="D13:F13"/>
    <mergeCell ref="B2:U2"/>
    <mergeCell ref="R10:T10"/>
    <mergeCell ref="R8:T8"/>
    <mergeCell ref="R7:T7"/>
    <mergeCell ref="P11:T11"/>
    <mergeCell ref="R9:T9"/>
    <mergeCell ref="P6:U6"/>
    <mergeCell ref="I6:N6"/>
    <mergeCell ref="B6:G6"/>
    <mergeCell ref="K8:M8"/>
    <mergeCell ref="K9:M9"/>
    <mergeCell ref="K10:M10"/>
    <mergeCell ref="K11:M11"/>
    <mergeCell ref="D10:F10"/>
    <mergeCell ref="D7:F7"/>
    <mergeCell ref="D9:F9"/>
    <mergeCell ref="I7:N7"/>
    <mergeCell ref="R36:T36"/>
    <mergeCell ref="P28:T29"/>
    <mergeCell ref="P39:U39"/>
    <mergeCell ref="R40:T40"/>
    <mergeCell ref="R41:T41"/>
    <mergeCell ref="U28:U29"/>
    <mergeCell ref="D39:F39"/>
    <mergeCell ref="D40:F40"/>
    <mergeCell ref="D33:F33"/>
    <mergeCell ref="D34:F34"/>
    <mergeCell ref="D35:F35"/>
    <mergeCell ref="I28:M28"/>
    <mergeCell ref="K30:M30"/>
    <mergeCell ref="K31:M31"/>
    <mergeCell ref="K32:M32"/>
    <mergeCell ref="K34:M34"/>
    <mergeCell ref="G40:G41"/>
    <mergeCell ref="G35:G36"/>
    <mergeCell ref="D36:F36"/>
    <mergeCell ref="K35:M35"/>
    <mergeCell ref="I38:N38"/>
    <mergeCell ref="K48:M48"/>
    <mergeCell ref="N41:N42"/>
    <mergeCell ref="D64:F64"/>
    <mergeCell ref="G51:G52"/>
    <mergeCell ref="D48:F48"/>
    <mergeCell ref="D49:F49"/>
    <mergeCell ref="D50:F50"/>
    <mergeCell ref="D51:F51"/>
    <mergeCell ref="K39:M39"/>
    <mergeCell ref="K40:M40"/>
    <mergeCell ref="K41:M41"/>
    <mergeCell ref="K42:M42"/>
    <mergeCell ref="I43:M43"/>
    <mergeCell ref="K44:M44"/>
    <mergeCell ref="K52:M52"/>
    <mergeCell ref="K47:M47"/>
    <mergeCell ref="B53:F53"/>
    <mergeCell ref="D28:F28"/>
    <mergeCell ref="B32:G32"/>
    <mergeCell ref="B47:G47"/>
    <mergeCell ref="D38:F38"/>
    <mergeCell ref="D41:F41"/>
    <mergeCell ref="D44:F44"/>
    <mergeCell ref="U46:U47"/>
    <mergeCell ref="R60:T60"/>
    <mergeCell ref="R42:T43"/>
    <mergeCell ref="Q42:Q43"/>
    <mergeCell ref="U42:U43"/>
    <mergeCell ref="R45:T45"/>
    <mergeCell ref="R44:T44"/>
    <mergeCell ref="P46:T47"/>
    <mergeCell ref="K49:M49"/>
    <mergeCell ref="K51:M51"/>
    <mergeCell ref="K53:M53"/>
    <mergeCell ref="K54:M54"/>
    <mergeCell ref="N49:N50"/>
    <mergeCell ref="K45:M45"/>
    <mergeCell ref="K50:M50"/>
    <mergeCell ref="Q57:T57"/>
    <mergeCell ref="K55:M55"/>
    <mergeCell ref="K46:M46"/>
    <mergeCell ref="P23:U23"/>
    <mergeCell ref="R24:T24"/>
    <mergeCell ref="R25:T25"/>
    <mergeCell ref="R26:T26"/>
    <mergeCell ref="R27:T27"/>
    <mergeCell ref="D16:F16"/>
    <mergeCell ref="D22:F22"/>
    <mergeCell ref="D25:F25"/>
    <mergeCell ref="D26:F26"/>
    <mergeCell ref="D27:F27"/>
    <mergeCell ref="K27:M27"/>
    <mergeCell ref="D17:F17"/>
    <mergeCell ref="K25:M25"/>
    <mergeCell ref="B18:F19"/>
    <mergeCell ref="G18:G19"/>
    <mergeCell ref="D24:F24"/>
    <mergeCell ref="D23:F23"/>
    <mergeCell ref="K16:M16"/>
    <mergeCell ref="K17:M17"/>
    <mergeCell ref="R20:T20"/>
    <mergeCell ref="K26:M26"/>
    <mergeCell ref="K22:M22"/>
    <mergeCell ref="K23:M23"/>
    <mergeCell ref="K24:M24"/>
  </mergeCells>
  <pageMargins left="0.7" right="0.7" top="0.5" bottom="0.5" header="0.3" footer="0.3"/>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BCF7DE-3EBE-4FFE-B408-46910B9107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31870D4-B47E-4D0E-BA27-C9202E85945B}">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9441C3F-5D74-4DA8-839C-E1A128A6C7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Ag Sci 4yr plan with 4 Minors</vt:lpstr>
      <vt:lpstr>Course Options - No Prereqs</vt:lpstr>
      <vt:lpstr>Common Minors</vt:lpstr>
      <vt:lpstr>'Ag Sci 4yr plan with 4 Minors'!Print_Area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2016-05-31T18:56:16Z</cp:lastPrinted>
  <dcterms:created xsi:type="dcterms:W3CDTF">2011-09-23T19:24:55Z</dcterms:created>
  <dcterms:modified xsi:type="dcterms:W3CDTF">2016-05-31T18:56:22Z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