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BSNUR.NURS" sheetId="5" r:id="rId1"/>
    <sheet name="Notes" sheetId="7" r:id="rId2"/>
    <sheet name="Course Options - No Prereqs" sheetId="8" r:id="rId3"/>
  </sheets>
  <definedNames>
    <definedName name="_xlnm.Print_Area" localSheetId="0">BSNUR.NURS!$A$1:$M$86</definedName>
  </definedNames>
  <calcPr calcId="145621"/>
</workbook>
</file>

<file path=xl/calcChain.xml><?xml version="1.0" encoding="utf-8"?>
<calcChain xmlns="http://schemas.openxmlformats.org/spreadsheetml/2006/main">
  <c r="A46" i="5" l="1"/>
  <c r="D74" i="5" l="1"/>
  <c r="J38" i="5" l="1"/>
  <c r="C78" i="5" l="1"/>
  <c r="J72" i="5"/>
  <c r="J37" i="5" s="1"/>
  <c r="J71" i="5"/>
  <c r="J70" i="5"/>
  <c r="C71" i="5"/>
  <c r="J64" i="5"/>
  <c r="J63" i="5"/>
  <c r="J62" i="5"/>
  <c r="J61" i="5"/>
  <c r="K57" i="5"/>
  <c r="K6" i="5"/>
  <c r="K27" i="5"/>
  <c r="F33" i="5" l="1"/>
  <c r="E33" i="5"/>
  <c r="M38" i="5"/>
  <c r="M37" i="5"/>
  <c r="M36" i="5"/>
  <c r="L38" i="5"/>
  <c r="L37" i="5"/>
  <c r="L36" i="5"/>
  <c r="K3" i="5" l="1"/>
  <c r="K83" i="5" l="1"/>
  <c r="D83" i="5"/>
  <c r="K74" i="5"/>
  <c r="K66" i="5"/>
  <c r="D66" i="5"/>
  <c r="D57" i="5"/>
  <c r="K35" i="5" l="1"/>
  <c r="K44" i="5" s="1"/>
  <c r="K84" i="5"/>
</calcChain>
</file>

<file path=xl/sharedStrings.xml><?xml version="1.0" encoding="utf-8"?>
<sst xmlns="http://schemas.openxmlformats.org/spreadsheetml/2006/main" count="278" uniqueCount="182">
  <si>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</si>
  <si>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</si>
  <si>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</si>
  <si>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</si>
  <si>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</si>
  <si>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</si>
  <si>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</si>
  <si>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</si>
  <si>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</si>
  <si>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</si>
  <si>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</si>
  <si>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</si>
  <si>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</si>
  <si>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</si>
  <si>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</si>
  <si>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</si>
  <si>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</si>
  <si>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</si>
  <si>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</si>
  <si>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Advanced Writing (AW)</t>
  </si>
  <si>
    <t>Globalization (G)</t>
  </si>
  <si>
    <t>SPCM 101</t>
  </si>
  <si>
    <t>Fundamentals of Speech (SGR 2)</t>
  </si>
  <si>
    <t>SGR #4</t>
  </si>
  <si>
    <t>Humanities/Arts Diversity (SGR 4)</t>
  </si>
  <si>
    <t>ENGL 101</t>
  </si>
  <si>
    <t>Composition I (SGR 1)</t>
  </si>
  <si>
    <t>SGR #5</t>
  </si>
  <si>
    <t>Mathematics (SGR 5)</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</si>
  <si>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</si>
  <si>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</si>
  <si>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</si>
  <si>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</si>
  <si>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</si>
  <si>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</si>
  <si>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</si>
  <si>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Institutional Graduation Requirements (IGRs) (5 credits)</t>
  </si>
  <si>
    <t>TOTAL CREDITS</t>
  </si>
  <si>
    <t>Student ID#</t>
  </si>
  <si>
    <t>Anticipated Graduation Term</t>
  </si>
  <si>
    <t>Minimum GPA</t>
  </si>
  <si>
    <t xml:space="preserve">Today's Date </t>
  </si>
  <si>
    <t>GR</t>
  </si>
  <si>
    <r>
      <rPr>
        <b/>
        <sz val="9"/>
        <color rgb="FFFF0000"/>
        <rFont val="Calibri"/>
        <family val="2"/>
      </rPr>
      <t>Prerequsites</t>
    </r>
    <r>
      <rPr>
        <b/>
        <sz val="9"/>
        <rFont val="Calibri"/>
        <family val="2"/>
      </rPr>
      <t>/Comments</t>
    </r>
  </si>
  <si>
    <t>Requirements for College/Major/Program/Other Required Courses</t>
  </si>
  <si>
    <t>Other Required Courses</t>
  </si>
  <si>
    <t>Other Coursework</t>
  </si>
  <si>
    <r>
      <t xml:space="preserve">System General Education Requirements  </t>
    </r>
    <r>
      <rPr>
        <b/>
        <sz val="10"/>
        <color theme="1"/>
        <rFont val="Calibri"/>
        <family val="2"/>
        <scheme val="minor"/>
      </rPr>
      <t>(SGR) (30 credits, Complete First 2 Years)</t>
    </r>
  </si>
  <si>
    <t>MATH 102 or higher</t>
  </si>
  <si>
    <t>Cultural Awareness/Responsibility         (Must have a different prefix than the courses used to meet SGR 3, 4 and 6)</t>
  </si>
  <si>
    <t>First Year Fall Courses</t>
  </si>
  <si>
    <t>First Year Spring Courses</t>
  </si>
  <si>
    <t>Second Year Fall Courses</t>
  </si>
  <si>
    <t>Second Year Spring Courses</t>
  </si>
  <si>
    <t>Third Year Fall Course</t>
  </si>
  <si>
    <t>Third Year Spring Courses</t>
  </si>
  <si>
    <t>Fourth Year Fall Courses</t>
  </si>
  <si>
    <t>Fourth Year Spring Courses</t>
  </si>
  <si>
    <t xml:space="preserve">The College of Nursing admits students into the Standard Option nursing major every fall and spring semester in Brookings and Rapid City, and every spring semester in Sioux Falls. Students are eligible to apply to the nursing major while they are in progress with their final pre-requisite courses. To be considered for admission, students must have pre-nursing* and cumulative GPAs of 2.7 or higher. The College of Nursing also requires a grade of "C" or higher in all coursework applied toward graduation. Meeting the minimum qualifications does not guarantee a candidate acceptance into the nursing major. Students are selected competitively based on academic score and an interview with the admissions committee. The Standard Option nursing major is completed in 5 semesters. </t>
  </si>
  <si>
    <t>Nursing major application requirements</t>
  </si>
  <si>
    <t>Globalization requirement</t>
  </si>
  <si>
    <t>HDFS 210</t>
  </si>
  <si>
    <t>Lifespan Development</t>
  </si>
  <si>
    <t>CHEM 106/L</t>
  </si>
  <si>
    <t>Chemistry Survey &amp; lab</t>
  </si>
  <si>
    <t>or CHEM 112/L</t>
  </si>
  <si>
    <t>General Chemistry I &amp; lab</t>
  </si>
  <si>
    <t>CHEM 108/L</t>
  </si>
  <si>
    <t>Organic &amp; Biochemistry &amp; lab</t>
  </si>
  <si>
    <t>or CHEM 114/L</t>
  </si>
  <si>
    <t>General Chemistry II &amp; lab</t>
  </si>
  <si>
    <t>CHEM 112/L</t>
  </si>
  <si>
    <t xml:space="preserve">College of Nursing Requirements </t>
  </si>
  <si>
    <t>NURS 109</t>
  </si>
  <si>
    <t>BIOL 221/L</t>
  </si>
  <si>
    <t>Human Anatomy &amp; lab</t>
  </si>
  <si>
    <t>MICR 231/L</t>
  </si>
  <si>
    <t>CHEM 106/L or 112/L</t>
  </si>
  <si>
    <t>Human Nutrition</t>
  </si>
  <si>
    <t>CHEM 106/L &amp; 108/L OR 112/L &amp; 114/L</t>
  </si>
  <si>
    <t>BIOL 325/L</t>
  </si>
  <si>
    <t>BIOL 221/L &amp; 8 credits CHEM</t>
  </si>
  <si>
    <t>PHA 321</t>
  </si>
  <si>
    <t>Pharmacology</t>
  </si>
  <si>
    <t>PSYC 101</t>
  </si>
  <si>
    <t>General Psychology</t>
  </si>
  <si>
    <t>NURS 201</t>
  </si>
  <si>
    <t>Medical Terminology</t>
  </si>
  <si>
    <t>Elective</t>
  </si>
  <si>
    <t xml:space="preserve">Major Courses (2.5 GPA required) </t>
  </si>
  <si>
    <t>Nursing elective</t>
  </si>
  <si>
    <t xml:space="preserve">Advanced Writing requirement </t>
  </si>
  <si>
    <t xml:space="preserve">Patient-Centered Care Concepts I </t>
  </si>
  <si>
    <t xml:space="preserve">NURS 234 </t>
  </si>
  <si>
    <t>NURS 272</t>
  </si>
  <si>
    <t>NURS 235</t>
  </si>
  <si>
    <t xml:space="preserve">Pathophysiology </t>
  </si>
  <si>
    <t xml:space="preserve">NURS 323 </t>
  </si>
  <si>
    <t xml:space="preserve">Patient-Centered Care Concepts II </t>
  </si>
  <si>
    <t xml:space="preserve">NURS 334 </t>
  </si>
  <si>
    <t>Nsg Principles &amp; Application II: Interventions</t>
  </si>
  <si>
    <t xml:space="preserve">NURS 358 </t>
  </si>
  <si>
    <t>NURS 335</t>
  </si>
  <si>
    <t>NURS 360</t>
  </si>
  <si>
    <t xml:space="preserve">Patient-Centered Care Concepts III </t>
  </si>
  <si>
    <t xml:space="preserve">NURS 344 </t>
  </si>
  <si>
    <t xml:space="preserve">Professional Nursing Concepts II </t>
  </si>
  <si>
    <t xml:space="preserve">NURS 372 </t>
  </si>
  <si>
    <t xml:space="preserve">Clinical Application III </t>
  </si>
  <si>
    <t xml:space="preserve">NURS 345 </t>
  </si>
  <si>
    <t>NURS 434</t>
  </si>
  <si>
    <t>NURS 435</t>
  </si>
  <si>
    <t xml:space="preserve">Professional Nursing Concepts III </t>
  </si>
  <si>
    <t xml:space="preserve">NURS 472 </t>
  </si>
  <si>
    <t xml:space="preserve">Practicum: Capstone </t>
  </si>
  <si>
    <t xml:space="preserve">NURS 495 </t>
  </si>
  <si>
    <t xml:space="preserve">Professional Nursing Concepts I </t>
  </si>
  <si>
    <t xml:space="preserve">Clinical Application I </t>
  </si>
  <si>
    <t xml:space="preserve">Research and Evidence Based Practice </t>
  </si>
  <si>
    <t xml:space="preserve">Patient-Centered Care Concepts IV </t>
  </si>
  <si>
    <t xml:space="preserve">Clinical Application IV </t>
  </si>
  <si>
    <t xml:space="preserve">Pop-Centered Care Concepts </t>
  </si>
  <si>
    <t>Interprofessional Issues in Health Care</t>
  </si>
  <si>
    <t xml:space="preserve">Clinical Application II </t>
  </si>
  <si>
    <t xml:space="preserve">ENGL 101 </t>
  </si>
  <si>
    <t>Composition I</t>
  </si>
  <si>
    <r>
      <rPr>
        <i/>
        <sz val="9"/>
        <rFont val="Calibri"/>
        <family val="2"/>
      </rPr>
      <t>or CHEM 112/L</t>
    </r>
  </si>
  <si>
    <r>
      <t xml:space="preserve">or </t>
    </r>
    <r>
      <rPr>
        <i/>
        <sz val="9"/>
        <rFont val="Calibri"/>
        <family val="2"/>
      </rPr>
      <t>CHEM 114/L</t>
    </r>
  </si>
  <si>
    <t xml:space="preserve">30 cr. OR "B" in CHEM 106, 3.0 GPA, &amp; 30 cr. registered </t>
  </si>
  <si>
    <t xml:space="preserve">ENGL 201 </t>
  </si>
  <si>
    <t>Composition II</t>
  </si>
  <si>
    <t xml:space="preserve">General Psychology </t>
  </si>
  <si>
    <t xml:space="preserve">First Year Seminar </t>
  </si>
  <si>
    <t xml:space="preserve">Fundamentals of Speech </t>
  </si>
  <si>
    <t xml:space="preserve">Mathematics </t>
  </si>
  <si>
    <t>NURS 495</t>
  </si>
  <si>
    <t>Practicum: Capstone</t>
  </si>
  <si>
    <t>Sample 4 Year Plan</t>
  </si>
  <si>
    <t>HSC 452</t>
  </si>
  <si>
    <t>Bachelor of Science in Nursing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</si>
  <si>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</si>
  <si>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</si>
  <si>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</si>
  <si>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</si>
  <si>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</si>
  <si>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</si>
  <si>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</si>
  <si>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</si>
  <si>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</si>
  <si>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</si>
  <si>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</si>
  <si>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</si>
  <si>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</si>
  <si>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</si>
  <si>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</si>
  <si>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</si>
  <si>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</si>
  <si>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</si>
  <si>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</si>
  <si>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NUTR 315</t>
  </si>
  <si>
    <t>Natural Sciences (8-9 credits)</t>
  </si>
  <si>
    <t>MATH 101 or higher</t>
  </si>
  <si>
    <t>MATH 102 co-requisite</t>
  </si>
  <si>
    <t>CHEM 112/L and MATH 102 or higher</t>
  </si>
  <si>
    <t>NURS 258/L</t>
  </si>
  <si>
    <t>NURS 444/L</t>
  </si>
  <si>
    <t>CHEM 108 or CHEM 114, BIOL 325 and NURS 323</t>
  </si>
  <si>
    <t xml:space="preserve">MATH 102 College Algebra or higher </t>
  </si>
  <si>
    <t>SOC 100 Intro to Sociology, SOC 150 Social Problems, or SOC 240 Sociology of Rural America</t>
  </si>
  <si>
    <t>Human Anatomy &amp;Lab</t>
  </si>
  <si>
    <t>General Microbiology &amp;Lab</t>
  </si>
  <si>
    <t>Physiology &amp; Lab</t>
  </si>
  <si>
    <t>Nursing Principles &amp; Application I: Assessment and Interventions &amp; Lab</t>
  </si>
  <si>
    <t>General Microbiology &amp; Lab</t>
  </si>
  <si>
    <t>Chemistry Survey &amp; Lab</t>
  </si>
  <si>
    <t>General Chemistry I &amp; Lab</t>
  </si>
  <si>
    <t>Organic &amp; Biochemistry &amp; Lab</t>
  </si>
  <si>
    <t>General Chemistry II  &amp; Lab</t>
  </si>
  <si>
    <t xml:space="preserve">~Students who have failed (earned a “D” or “F”) two or more of the pre-nursing science courses (CHEM 106/106L or 112/112L, or 108/108L or 114/114L; MICR 231/231L; BIOL 221/221L, 325/325L), within the past 5 years will not be admitted to the Nursing Major. ~Students who have failed one pre-nursing course (CHEM 106/106L or 112/112L, 108/108L or 114/114L; MICR 231/231L; BIOL 221/221L, 325/325L; PSYC 101; NUTR 315; HDFS 210; one of the following: SOC 100, 150, or 240), repeated and failed the same course a second time will not be admitted to the Nursing Major.                                                                                                                                                                           ~Students who have taken Anatomy or Physiology more than seven years prior to their admission date will be required to update these courses. </t>
  </si>
  <si>
    <t>*The pre-nursing GPA is calculated based on grades received in the following courses: CHEM 106/106L or 112/112L, 108/108L or 114/114L; MICR 231/231L; BIOL 221/221L, 325/325L; PSYC 101; NUTR 315; HDFS 210; one of the following: SOC 100, 150, or 240. </t>
  </si>
  <si>
    <t>Electives/Minor courses</t>
  </si>
  <si>
    <t>First Year Seminar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</si>
</sst>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6"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2"/>
      <color rgb="FF000000"/>
      <name val="Calibri"/>
      <family val="2"/>
    </font>
    <font>
      <sz val="12"/>
      <color theme="1"/>
      <name val="Calibri"/>
      <family val="2"/>
    </font>
    <font>
      <sz val="12"/>
      <color rgb="FFFF0000"/>
      <name val="Calibri"/>
      <family val="2"/>
    </font>
    <font>
      <b/>
      <sz val="10"/>
      <color theme="1"/>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i/>
      <sz val="11"/>
      <color theme="1"/>
      <name val="Calibri"/>
      <family val="2"/>
      <scheme val="minor"/>
    </font>
    <font>
      <sz val="11"/>
      <name val="Calibri"/>
      <family val="2"/>
      <scheme val="minor"/>
    </font>
    <font>
      <b/>
      <sz val="9"/>
      <color theme="1"/>
      <name val="Calibri"/>
      <family val="2"/>
      <scheme val="minor"/>
    </font>
    <font>
      <sz val="8"/>
      <name val="Calibri"/>
      <family val="2"/>
    </font>
    <font>
      <i/>
      <sz val="9"/>
      <name val="Calibri"/>
      <family val="2"/>
    </font>
    <font>
      <sz val="9"/>
      <color rgb="FFFF0000"/>
      <name val="Calibri"/>
      <family val="2"/>
    </font>
    <font>
      <sz val="9"/>
      <color rgb="FFFF0000"/>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43" fillId="0" borderId="0" applyNumberFormat="0" applyFill="0" applyBorder="0" applyAlignment="0" applyProtection="0"/>
  </cellStyleXfs>
  <cellXfs count="193">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3" xfId="0" applyFont="1" applyFill="1" applyBorder="1"/>
    <xf numFmtId="0" fontId="5" fillId="0" borderId="4" xfId="2" applyFont="1" applyFill="1" applyBorder="1" applyAlignment="1">
      <alignment horizontal="center"/>
    </xf>
    <xf numFmtId="0" fontId="5" fillId="0" borderId="8" xfId="2" applyFont="1" applyFill="1" applyBorder="1" applyAlignment="1">
      <alignment horizontal="center"/>
    </xf>
    <xf numFmtId="0" fontId="5" fillId="0" borderId="10" xfId="2" applyFont="1" applyFill="1" applyBorder="1" applyAlignment="1">
      <alignment horizontal="center"/>
    </xf>
    <xf numFmtId="0" fontId="5" fillId="0" borderId="11" xfId="2" applyFont="1" applyFill="1" applyBorder="1" applyAlignment="1">
      <alignment horizontal="center"/>
    </xf>
    <xf numFmtId="0" fontId="5" fillId="0" borderId="3" xfId="2" applyFont="1" applyFill="1" applyBorder="1" applyAlignment="1">
      <alignment horizontal="left"/>
    </xf>
    <xf numFmtId="0" fontId="5" fillId="0" borderId="11" xfId="2" applyFont="1" applyFill="1" applyBorder="1" applyAlignment="1">
      <alignment horizontal="left"/>
    </xf>
    <xf numFmtId="0" fontId="10" fillId="0" borderId="0" xfId="2" applyFont="1" applyFill="1" applyBorder="1" applyAlignment="1">
      <alignment horizontal="center"/>
    </xf>
    <xf numFmtId="0" fontId="5" fillId="0" borderId="9" xfId="2" applyFont="1" applyFill="1" applyBorder="1" applyAlignment="1">
      <alignment horizontal="center"/>
    </xf>
    <xf numFmtId="0" fontId="5" fillId="0" borderId="5" xfId="2" applyFont="1" applyFill="1" applyBorder="1" applyAlignment="1">
      <alignment horizontal="center"/>
    </xf>
    <xf numFmtId="0" fontId="5" fillId="2" borderId="0" xfId="2" applyFont="1" applyFill="1" applyBorder="1"/>
    <xf numFmtId="0" fontId="8"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5" fillId="4" borderId="0" xfId="2" applyFont="1" applyFill="1" applyBorder="1" applyAlignment="1"/>
    <xf numFmtId="0" fontId="5" fillId="5" borderId="0" xfId="2" applyFont="1" applyFill="1" applyBorder="1"/>
    <xf numFmtId="0" fontId="5" fillId="5" borderId="0" xfId="2" applyFont="1" applyFill="1" applyBorder="1" applyAlignment="1"/>
    <xf numFmtId="0" fontId="3" fillId="0" borderId="0" xfId="2" applyFont="1" applyFill="1" applyBorder="1" applyAlignment="1"/>
    <xf numFmtId="0" fontId="8"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xf numFmtId="0" fontId="12" fillId="0" borderId="6" xfId="0" quotePrefix="1" applyFont="1" applyFill="1" applyBorder="1" applyAlignment="1">
      <alignment horizontal="center"/>
    </xf>
    <xf numFmtId="0" fontId="12" fillId="0" borderId="6"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5" fillId="0" borderId="7" xfId="0" applyFont="1" applyFill="1" applyBorder="1"/>
    <xf numFmtId="0" fontId="12" fillId="0" borderId="0" xfId="0" applyFont="1" applyFill="1" applyBorder="1"/>
    <xf numFmtId="0" fontId="5" fillId="0" borderId="3" xfId="0" applyFont="1" applyFill="1" applyBorder="1" applyAlignment="1">
      <alignment horizontal="left"/>
    </xf>
    <xf numFmtId="0" fontId="5" fillId="0" borderId="3" xfId="0" applyFont="1" applyFill="1" applyBorder="1" applyAlignment="1">
      <alignment horizontal="center"/>
    </xf>
    <xf numFmtId="0" fontId="5" fillId="3" borderId="3" xfId="1" applyFont="1" applyFill="1" applyBorder="1"/>
    <xf numFmtId="0" fontId="5" fillId="0" borderId="3" xfId="1"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center"/>
    </xf>
    <xf numFmtId="0" fontId="14" fillId="0" borderId="0" xfId="0" quotePrefix="1" applyFont="1" applyFill="1" applyBorder="1" applyAlignment="1">
      <alignment horizontal="center"/>
    </xf>
    <xf numFmtId="0" fontId="12" fillId="0" borderId="3" xfId="1" quotePrefix="1" applyFont="1" applyFill="1" applyBorder="1" applyAlignment="1">
      <alignment horizontal="center"/>
    </xf>
    <xf numFmtId="0" fontId="12" fillId="0" borderId="3" xfId="1" applyFont="1" applyFill="1" applyBorder="1" applyAlignment="1">
      <alignment horizontal="center"/>
    </xf>
    <xf numFmtId="0" fontId="5" fillId="6" borderId="3" xfId="1" applyFont="1" applyFill="1" applyBorder="1"/>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xf numFmtId="0" fontId="16" fillId="0" borderId="0" xfId="0" quotePrefix="1" applyFont="1" applyFill="1" applyBorder="1" applyAlignment="1">
      <alignment horizontal="center"/>
    </xf>
    <xf numFmtId="0" fontId="16" fillId="0" borderId="0" xfId="0" quotePrefix="1" applyFont="1" applyFill="1" applyBorder="1"/>
    <xf numFmtId="16" fontId="16" fillId="0" borderId="0" xfId="0" applyNumberFormat="1" applyFont="1" applyFill="1" applyBorder="1"/>
    <xf numFmtId="16" fontId="16" fillId="0" borderId="0" xfId="0" quotePrefix="1" applyNumberFormat="1" applyFont="1" applyFill="1" applyBorder="1" applyAlignment="1">
      <alignment horizontal="center"/>
    </xf>
    <xf numFmtId="0" fontId="18" fillId="0" borderId="0" xfId="0" applyFont="1" applyFill="1" applyBorder="1"/>
    <xf numFmtId="0" fontId="7" fillId="0" borderId="0" xfId="0" applyFont="1" applyFill="1" applyBorder="1"/>
    <xf numFmtId="0" fontId="7" fillId="0" borderId="0" xfId="0" quotePrefix="1" applyFont="1" applyFill="1" applyBorder="1"/>
    <xf numFmtId="0" fontId="17" fillId="0" borderId="0" xfId="0" quotePrefix="1" applyFont="1" applyFill="1" applyBorder="1"/>
    <xf numFmtId="16" fontId="17" fillId="0" borderId="0" xfId="0" applyNumberFormat="1" applyFont="1" applyFill="1" applyBorder="1"/>
    <xf numFmtId="0" fontId="13" fillId="0" borderId="0" xfId="0" applyFont="1" applyFill="1" applyBorder="1" applyAlignment="1">
      <alignment horizontal="center"/>
    </xf>
    <xf numFmtId="0" fontId="21" fillId="0" borderId="0" xfId="2" applyFont="1" applyAlignment="1">
      <alignment horizontal="center"/>
    </xf>
    <xf numFmtId="0" fontId="22" fillId="0" borderId="1" xfId="2" applyFont="1" applyBorder="1"/>
    <xf numFmtId="0" fontId="22" fillId="0" borderId="1" xfId="2" applyFont="1" applyBorder="1" applyAlignment="1">
      <alignment horizontal="center"/>
    </xf>
    <xf numFmtId="0" fontId="23" fillId="0" borderId="0" xfId="2" applyFont="1" applyBorder="1" applyAlignment="1">
      <alignment horizontal="right"/>
    </xf>
    <xf numFmtId="0" fontId="6" fillId="0" borderId="0" xfId="2" applyFont="1" applyAlignment="1">
      <alignment horizontal="right" wrapText="1"/>
    </xf>
    <xf numFmtId="0" fontId="24" fillId="0" borderId="0" xfId="2" applyFont="1" applyFill="1" applyAlignment="1">
      <alignment horizontal="left"/>
    </xf>
    <xf numFmtId="0" fontId="24" fillId="0" borderId="0" xfId="2" applyFont="1" applyFill="1"/>
    <xf numFmtId="2" fontId="20" fillId="0" borderId="2" xfId="2" applyNumberFormat="1" applyFont="1" applyBorder="1" applyAlignment="1">
      <alignment horizontal="center"/>
    </xf>
    <xf numFmtId="0" fontId="22" fillId="0" borderId="0" xfId="2" applyFont="1" applyBorder="1" applyAlignment="1">
      <alignment horizontal="right"/>
    </xf>
    <xf numFmtId="0" fontId="26" fillId="0" borderId="0" xfId="0" applyFont="1" applyFill="1" applyBorder="1" applyAlignment="1">
      <alignment horizontal="left"/>
    </xf>
    <xf numFmtId="0" fontId="27" fillId="0" borderId="0" xfId="0" applyFont="1" applyFill="1" applyBorder="1"/>
    <xf numFmtId="0" fontId="28" fillId="0" borderId="0" xfId="0" applyFont="1" applyFill="1" applyBorder="1"/>
    <xf numFmtId="0" fontId="27" fillId="0" borderId="0" xfId="0" applyFont="1" applyFill="1" applyBorder="1" applyAlignment="1">
      <alignment horizontal="center"/>
    </xf>
    <xf numFmtId="0" fontId="29" fillId="0" borderId="0" xfId="0" applyFont="1"/>
    <xf numFmtId="0" fontId="5" fillId="0" borderId="14" xfId="2" applyFont="1" applyFill="1" applyBorder="1" applyAlignment="1">
      <alignment horizontal="left"/>
    </xf>
    <xf numFmtId="0" fontId="8" fillId="0" borderId="3" xfId="2" applyFont="1" applyFill="1" applyBorder="1" applyAlignment="1">
      <alignment horizontal="center"/>
    </xf>
    <xf numFmtId="0" fontId="32" fillId="2" borderId="0" xfId="2" applyFont="1" applyFill="1" applyBorder="1" applyAlignment="1">
      <alignment horizontal="left" readingOrder="1"/>
    </xf>
    <xf numFmtId="0" fontId="31" fillId="0" borderId="0" xfId="2" applyFont="1" applyFill="1" applyBorder="1"/>
    <xf numFmtId="0" fontId="32" fillId="0" borderId="0" xfId="2" applyFont="1" applyFill="1" applyBorder="1" applyAlignment="1">
      <alignment horizontal="left" readingOrder="1"/>
    </xf>
    <xf numFmtId="0" fontId="32" fillId="0" borderId="0" xfId="2" applyFont="1" applyFill="1" applyBorder="1" applyAlignment="1">
      <alignment horizontal="center"/>
    </xf>
    <xf numFmtId="0" fontId="6" fillId="0" borderId="3" xfId="2" applyFont="1" applyFill="1" applyBorder="1"/>
    <xf numFmtId="0" fontId="7" fillId="0" borderId="0" xfId="2" applyFont="1" applyFill="1" applyBorder="1" applyAlignment="1">
      <alignment horizontal="center"/>
    </xf>
    <xf numFmtId="0" fontId="7" fillId="0" borderId="0" xfId="2" applyFont="1" applyFill="1" applyBorder="1"/>
    <xf numFmtId="0" fontId="7" fillId="0" borderId="0" xfId="2" applyFont="1" applyFill="1" applyBorder="1" applyAlignment="1">
      <alignment horizontal="left"/>
    </xf>
    <xf numFmtId="0" fontId="5" fillId="10" borderId="3" xfId="1" applyFont="1" applyFill="1" applyBorder="1"/>
    <xf numFmtId="0" fontId="5" fillId="10" borderId="0" xfId="2" applyFont="1" applyFill="1" applyBorder="1"/>
    <xf numFmtId="0" fontId="5" fillId="10" borderId="0" xfId="2" applyFont="1" applyFill="1" applyBorder="1" applyAlignment="1"/>
    <xf numFmtId="0" fontId="5" fillId="2" borderId="3" xfId="0" applyFont="1" applyFill="1" applyBorder="1"/>
    <xf numFmtId="0" fontId="5" fillId="2" borderId="3" xfId="0" applyFont="1" applyFill="1" applyBorder="1" applyAlignment="1">
      <alignment horizontal="left"/>
    </xf>
    <xf numFmtId="0" fontId="5" fillId="7" borderId="3" xfId="0" applyFont="1" applyFill="1" applyBorder="1"/>
    <xf numFmtId="0" fontId="5" fillId="7" borderId="3" xfId="0" applyFont="1" applyFill="1" applyBorder="1" applyAlignment="1">
      <alignment horizontal="left"/>
    </xf>
    <xf numFmtId="0" fontId="5" fillId="7" borderId="3" xfId="0" applyFont="1" applyFill="1" applyBorder="1" applyAlignment="1">
      <alignment horizontal="center"/>
    </xf>
    <xf numFmtId="0" fontId="5" fillId="8" borderId="3" xfId="0" applyFont="1" applyFill="1" applyBorder="1"/>
    <xf numFmtId="0" fontId="5" fillId="9" borderId="3" xfId="0" applyFont="1" applyFill="1" applyBorder="1"/>
    <xf numFmtId="0" fontId="5" fillId="9" borderId="3" xfId="0" applyFont="1" applyFill="1" applyBorder="1" applyAlignment="1">
      <alignment horizontal="left"/>
    </xf>
    <xf numFmtId="0" fontId="12" fillId="0" borderId="0" xfId="0" applyFont="1" applyFill="1" applyBorder="1" applyAlignment="1">
      <alignment horizontal="center"/>
    </xf>
    <xf numFmtId="0" fontId="5" fillId="0" borderId="0" xfId="1" applyFont="1" applyFill="1" applyBorder="1" applyAlignment="1">
      <alignment horizontal="left"/>
    </xf>
    <xf numFmtId="0" fontId="8" fillId="0" borderId="0" xfId="1" applyFont="1" applyFill="1" applyBorder="1" applyAlignment="1">
      <alignment horizontal="left"/>
    </xf>
    <xf numFmtId="0" fontId="5" fillId="10" borderId="3" xfId="1" applyFont="1" applyFill="1" applyBorder="1" applyAlignment="1">
      <alignment horizontal="left"/>
    </xf>
    <xf numFmtId="0" fontId="5" fillId="0" borderId="7" xfId="2" applyFont="1" applyFill="1" applyBorder="1" applyAlignment="1">
      <alignment horizontal="center"/>
    </xf>
    <xf numFmtId="0" fontId="6" fillId="0" borderId="0" xfId="0" applyFont="1" applyFill="1" applyBorder="1" applyAlignment="1"/>
    <xf numFmtId="0" fontId="5" fillId="11" borderId="3" xfId="0" applyFont="1" applyFill="1" applyBorder="1"/>
    <xf numFmtId="0" fontId="6" fillId="0" borderId="6" xfId="0" applyFont="1" applyFill="1" applyBorder="1" applyAlignment="1">
      <alignment horizontal="left"/>
    </xf>
    <xf numFmtId="0" fontId="24" fillId="2" borderId="3" xfId="0" applyFont="1" applyFill="1" applyBorder="1"/>
    <xf numFmtId="0" fontId="24" fillId="2" borderId="3" xfId="0" applyFont="1" applyFill="1" applyBorder="1" applyAlignment="1">
      <alignment horizontal="left"/>
    </xf>
    <xf numFmtId="0" fontId="24" fillId="2" borderId="3" xfId="0" applyFont="1" applyFill="1" applyBorder="1" applyAlignment="1">
      <alignment horizontal="center"/>
    </xf>
    <xf numFmtId="0" fontId="8" fillId="0" borderId="0" xfId="0" applyFont="1" applyFill="1" applyBorder="1" applyAlignment="1">
      <alignment horizontal="center"/>
    </xf>
    <xf numFmtId="0" fontId="5" fillId="2" borderId="3" xfId="0" applyFont="1" applyFill="1" applyBorder="1" applyAlignment="1">
      <alignment horizontal="center"/>
    </xf>
    <xf numFmtId="0" fontId="30" fillId="0" borderId="0" xfId="0" applyFont="1" applyAlignment="1">
      <alignment horizontal="center"/>
    </xf>
    <xf numFmtId="0" fontId="5" fillId="9" borderId="3" xfId="0" applyFont="1" applyFill="1" applyBorder="1" applyAlignment="1">
      <alignment horizontal="center"/>
    </xf>
    <xf numFmtId="0" fontId="5" fillId="3" borderId="3" xfId="1" applyFont="1" applyFill="1" applyBorder="1" applyAlignment="1">
      <alignment horizontal="center"/>
    </xf>
    <xf numFmtId="0" fontId="8" fillId="0" borderId="0" xfId="1" applyFont="1" applyFill="1" applyBorder="1" applyAlignment="1">
      <alignment horizontal="center"/>
    </xf>
    <xf numFmtId="0" fontId="5" fillId="10" borderId="3" xfId="1" applyFont="1" applyFill="1" applyBorder="1" applyAlignment="1">
      <alignment horizontal="center"/>
    </xf>
    <xf numFmtId="0" fontId="5" fillId="6" borderId="3" xfId="1" applyFont="1" applyFill="1" applyBorder="1" applyAlignment="1">
      <alignment horizontal="center"/>
    </xf>
    <xf numFmtId="0" fontId="5" fillId="8" borderId="3" xfId="0" applyFont="1" applyFill="1" applyBorder="1" applyAlignment="1">
      <alignment horizontal="center"/>
    </xf>
    <xf numFmtId="0" fontId="5" fillId="11" borderId="3" xfId="0" applyFont="1" applyFill="1" applyBorder="1" applyAlignment="1">
      <alignment horizontal="center"/>
    </xf>
    <xf numFmtId="0" fontId="5" fillId="0" borderId="0" xfId="2" quotePrefix="1" applyFont="1" applyFill="1" applyBorder="1" applyAlignment="1">
      <alignment horizontal="left"/>
    </xf>
    <xf numFmtId="0" fontId="6" fillId="0" borderId="0" xfId="0" applyFont="1" applyFill="1" applyBorder="1" applyAlignment="1">
      <alignment horizontal="left"/>
    </xf>
    <xf numFmtId="0" fontId="30" fillId="0" borderId="0" xfId="0" applyFont="1" applyAlignment="1">
      <alignment horizontal="left"/>
    </xf>
    <xf numFmtId="0" fontId="12" fillId="0" borderId="0" xfId="0" applyFont="1" applyFill="1" applyBorder="1" applyAlignment="1">
      <alignment horizontal="left"/>
    </xf>
    <xf numFmtId="0" fontId="5" fillId="3" borderId="3" xfId="1" applyFont="1" applyFill="1" applyBorder="1" applyAlignment="1">
      <alignment horizontal="left"/>
    </xf>
    <xf numFmtId="0" fontId="6" fillId="0" borderId="0" xfId="0" applyFont="1" applyFill="1" applyBorder="1" applyAlignment="1">
      <alignment horizontal="left" wrapText="1"/>
    </xf>
    <xf numFmtId="0" fontId="5" fillId="6" borderId="3" xfId="1" applyFont="1" applyFill="1" applyBorder="1" applyAlignment="1">
      <alignment horizontal="left"/>
    </xf>
    <xf numFmtId="0" fontId="5" fillId="8" borderId="3" xfId="0" applyFont="1" applyFill="1" applyBorder="1" applyAlignment="1">
      <alignment horizontal="left"/>
    </xf>
    <xf numFmtId="0" fontId="5" fillId="11" borderId="3" xfId="0" applyFont="1" applyFill="1" applyBorder="1" applyAlignment="1">
      <alignment horizontal="left"/>
    </xf>
    <xf numFmtId="0" fontId="33" fillId="0" borderId="3" xfId="2" applyFont="1" applyFill="1" applyBorder="1" applyAlignment="1">
      <alignment horizontal="left"/>
    </xf>
    <xf numFmtId="0" fontId="33" fillId="0" borderId="3" xfId="2" applyFont="1" applyFill="1" applyBorder="1" applyAlignment="1">
      <alignment horizontal="center"/>
    </xf>
    <xf numFmtId="0" fontId="33" fillId="0" borderId="3" xfId="0" applyFont="1" applyFill="1" applyBorder="1"/>
    <xf numFmtId="0" fontId="33" fillId="0" borderId="3" xfId="0" applyFont="1" applyFill="1" applyBorder="1" applyAlignment="1">
      <alignment horizontal="left"/>
    </xf>
    <xf numFmtId="0" fontId="33" fillId="0" borderId="5" xfId="2" applyFont="1" applyFill="1" applyBorder="1" applyAlignment="1">
      <alignment horizontal="center"/>
    </xf>
    <xf numFmtId="0" fontId="6" fillId="0" borderId="0" xfId="3" applyFont="1" applyFill="1" applyBorder="1" applyAlignment="1">
      <alignment horizontal="center"/>
    </xf>
    <xf numFmtId="0" fontId="36" fillId="0" borderId="0" xfId="0" applyFont="1" applyAlignment="1">
      <alignment horizontal="center"/>
    </xf>
    <xf numFmtId="0" fontId="37" fillId="7" borderId="3" xfId="0" applyFont="1" applyFill="1" applyBorder="1" applyAlignment="1">
      <alignment horizontal="left"/>
    </xf>
    <xf numFmtId="0" fontId="5" fillId="0" borderId="3" xfId="3" applyFont="1" applyFill="1" applyBorder="1" applyAlignment="1">
      <alignment horizontal="center"/>
    </xf>
    <xf numFmtId="0" fontId="30" fillId="0" borderId="3" xfId="0" applyFont="1" applyBorder="1" applyAlignment="1">
      <alignment horizontal="center"/>
    </xf>
    <xf numFmtId="0" fontId="24" fillId="0" borderId="3" xfId="0" applyFont="1" applyBorder="1"/>
    <xf numFmtId="0" fontId="24" fillId="0" borderId="0" xfId="0" applyFont="1" applyAlignment="1">
      <alignment horizontal="left"/>
    </xf>
    <xf numFmtId="0" fontId="24" fillId="0" borderId="3" xfId="0" applyFont="1" applyBorder="1" applyAlignment="1">
      <alignment horizontal="left"/>
    </xf>
    <xf numFmtId="0" fontId="39" fillId="0" borderId="3" xfId="2" applyFont="1" applyFill="1" applyBorder="1" applyAlignment="1">
      <alignment horizontal="left"/>
    </xf>
    <xf numFmtId="0" fontId="40" fillId="0" borderId="3" xfId="0" applyFont="1" applyBorder="1"/>
    <xf numFmtId="0" fontId="40" fillId="0" borderId="3" xfId="0" applyFont="1" applyBorder="1" applyAlignment="1">
      <alignment horizontal="left"/>
    </xf>
    <xf numFmtId="0" fontId="24" fillId="0" borderId="3" xfId="0" applyFont="1" applyBorder="1" applyAlignment="1">
      <alignment horizontal="center"/>
    </xf>
    <xf numFmtId="0" fontId="3" fillId="0" borderId="0" xfId="2" applyFont="1" applyFill="1" applyBorder="1" applyAlignment="1">
      <alignment horizontal="center"/>
    </xf>
    <xf numFmtId="0" fontId="5" fillId="8" borderId="3"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5" fillId="8" borderId="3" xfId="0" applyFont="1" applyFill="1" applyBorder="1" applyAlignment="1">
      <alignment horizontal="center"/>
    </xf>
    <xf numFmtId="0" fontId="5" fillId="8" borderId="3" xfId="0" applyFont="1" applyFill="1" applyBorder="1" applyAlignment="1">
      <alignment horizontal="left"/>
    </xf>
    <xf numFmtId="0" fontId="21" fillId="0" borderId="0" xfId="3" applyFont="1" applyAlignment="1">
      <alignment horizontal="right"/>
    </xf>
    <xf numFmtId="0" fontId="22" fillId="0" borderId="1" xfId="3" applyFont="1" applyBorder="1"/>
    <xf numFmtId="0" fontId="21" fillId="0" borderId="0" xfId="3" applyFont="1" applyBorder="1" applyAlignment="1">
      <alignment horizontal="right" wrapText="1"/>
    </xf>
    <xf numFmtId="0" fontId="0" fillId="0" borderId="2" xfId="0" applyBorder="1" applyAlignment="1">
      <alignment horizontal="center"/>
    </xf>
    <xf numFmtId="0" fontId="45" fillId="0" borderId="8" xfId="0" applyFont="1" applyBorder="1"/>
    <xf numFmtId="0" fontId="45" fillId="0" borderId="8" xfId="0" applyFont="1" applyBorder="1" applyAlignment="1">
      <alignment horizontal="center"/>
    </xf>
    <xf numFmtId="0" fontId="0" fillId="0" borderId="8" xfId="0" applyBorder="1"/>
    <xf numFmtId="0" fontId="0" fillId="0" borderId="8" xfId="0" applyBorder="1" applyAlignment="1">
      <alignment horizontal="center"/>
    </xf>
    <xf numFmtId="0" fontId="43" fillId="11" borderId="19" xfId="7" applyFill="1" applyBorder="1" applyAlignment="1">
      <alignment vertical="top"/>
    </xf>
    <xf numFmtId="0" fontId="0" fillId="11" borderId="20" xfId="0" applyFill="1" applyBorder="1"/>
    <xf numFmtId="0" fontId="0" fillId="11" borderId="21" xfId="0" applyFill="1" applyBorder="1" applyAlignment="1">
      <alignment horizontal="center"/>
    </xf>
    <xf numFmtId="0" fontId="0" fillId="0" borderId="0" xfId="0" applyAlignment="1">
      <alignment horizontal="center"/>
    </xf>
    <xf numFmtId="0" fontId="38" fillId="0" borderId="3" xfId="0" applyFont="1" applyBorder="1"/>
    <xf numFmtId="0" fontId="3" fillId="0" borderId="0" xfId="2" applyFont="1" applyFill="1" applyBorder="1" applyAlignment="1">
      <alignment horizontal="center"/>
    </xf>
    <xf numFmtId="0" fontId="18" fillId="0" borderId="0" xfId="2" applyFont="1" applyFill="1" applyBorder="1" applyAlignment="1">
      <alignment horizontal="center"/>
    </xf>
    <xf numFmtId="164" fontId="25" fillId="0" borderId="12" xfId="2" applyNumberFormat="1" applyFont="1" applyFill="1" applyBorder="1" applyAlignment="1">
      <alignment horizontal="center"/>
    </xf>
    <xf numFmtId="0" fontId="4" fillId="0" borderId="0" xfId="2" applyFont="1" applyFill="1" applyBorder="1" applyAlignment="1">
      <alignment horizontal="center"/>
    </xf>
    <xf numFmtId="0" fontId="20" fillId="0" borderId="0" xfId="0" applyFont="1" applyAlignment="1">
      <alignment horizontal="center"/>
    </xf>
    <xf numFmtId="0" fontId="23" fillId="0" borderId="0" xfId="2" applyFont="1" applyAlignment="1">
      <alignment horizontal="right" wrapText="1"/>
    </xf>
    <xf numFmtId="0" fontId="0" fillId="0" borderId="0" xfId="0" applyAlignment="1"/>
    <xf numFmtId="0" fontId="23" fillId="0" borderId="12" xfId="2" applyFont="1" applyBorder="1" applyAlignment="1">
      <alignment horizontal="center"/>
    </xf>
    <xf numFmtId="0" fontId="0" fillId="0" borderId="12" xfId="0" applyBorder="1" applyAlignment="1">
      <alignment horizontal="center"/>
    </xf>
    <xf numFmtId="0" fontId="19" fillId="0" borderId="0" xfId="2" applyFont="1" applyFill="1" applyAlignment="1">
      <alignment horizontal="right"/>
    </xf>
    <xf numFmtId="0" fontId="19" fillId="0" borderId="0" xfId="0" applyFont="1" applyAlignment="1">
      <alignment horizontal="right"/>
    </xf>
    <xf numFmtId="0" fontId="6" fillId="0" borderId="0" xfId="0" applyFont="1" applyFill="1" applyBorder="1" applyAlignment="1">
      <alignment horizontal="left"/>
    </xf>
    <xf numFmtId="0" fontId="13" fillId="0" borderId="13" xfId="0" applyFont="1" applyFill="1" applyBorder="1" applyAlignment="1">
      <alignment horizontal="center"/>
    </xf>
    <xf numFmtId="0" fontId="18" fillId="0" borderId="0" xfId="0" applyFont="1" applyFill="1" applyBorder="1" applyAlignment="1">
      <alignment horizontal="left"/>
    </xf>
    <xf numFmtId="0" fontId="0" fillId="0" borderId="0" xfId="0" applyBorder="1" applyAlignment="1">
      <alignment horizontal="left"/>
    </xf>
    <xf numFmtId="0" fontId="35" fillId="0" borderId="0" xfId="0" applyFont="1" applyAlignment="1">
      <alignment horizontal="left" vertical="center" wrapText="1"/>
    </xf>
    <xf numFmtId="0" fontId="34" fillId="0" borderId="0" xfId="0" applyFont="1" applyAlignment="1">
      <alignment horizontal="left" vertical="center" wrapText="1"/>
    </xf>
    <xf numFmtId="0" fontId="14" fillId="0" borderId="0" xfId="0" applyFont="1" applyFill="1" applyBorder="1" applyAlignment="1">
      <alignment horizontal="left" vertical="center" wrapText="1"/>
    </xf>
    <xf numFmtId="0" fontId="41" fillId="12" borderId="15" xfId="0" applyFont="1" applyFill="1" applyBorder="1" applyAlignment="1">
      <alignment horizontal="left"/>
    </xf>
    <xf numFmtId="0" fontId="0" fillId="11" borderId="16" xfId="7" applyFont="1" applyFill="1" applyBorder="1" applyAlignment="1">
      <alignment vertical="top" wrapText="1"/>
    </xf>
    <xf numFmtId="0" fontId="42" fillId="11" borderId="17" xfId="7" applyFont="1" applyFill="1" applyBorder="1" applyAlignment="1">
      <alignment vertical="top"/>
    </xf>
    <xf numFmtId="0" fontId="42" fillId="11" borderId="18" xfId="7" applyFont="1" applyFill="1" applyBorder="1" applyAlignment="1">
      <alignment vertical="top"/>
    </xf>
    <xf numFmtId="0" fontId="44" fillId="0" borderId="0" xfId="0" applyFont="1" applyAlignment="1">
      <alignment horizontal="center"/>
    </xf>
    <xf numFmtId="0" fontId="41" fillId="0" borderId="0" xfId="0" applyFont="1" applyAlignment="1">
      <alignment horizontal="center"/>
    </xf>
    <xf numFmtId="0" fontId="0" fillId="0" borderId="0" xfId="0" applyFont="1" applyAlignment="1">
      <alignment horizontal="left" vertical="top" wrapText="1"/>
    </xf>
    <xf numFmtId="0" fontId="41" fillId="0" borderId="1" xfId="0" applyFont="1" applyBorder="1" applyAlignment="1">
      <alignment horizontal="left" wrapText="1"/>
    </xf>
    <xf numFmtId="0" fontId="41" fillId="12" borderId="8" xfId="0" applyFont="1" applyFill="1" applyBorder="1" applyAlignment="1">
      <alignment horizontal="left"/>
    </xf>
    <xf numFmtId="0" fontId="43" fillId="0" borderId="0" xfId="7" applyFill="1" applyBorder="1" applyAlignment="1"/>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talog.sdstate.edu/content.php?navoid=2675&amp;catoid=26" TargetMode="External"/><Relationship Id="rId1"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8"/>
  <sheetViews>
    <sheetView tabSelected="1" zoomScale="90" zoomScaleNormal="90" zoomScaleSheetLayoutView="85" workbookViewId="0">
      <selection activeCell="A4" sqref="A4"/>
    </sheetView>
  </sheetViews>
  <sheetFormatPr defaultColWidth="9.140625" defaultRowHeight="18" customHeight="1" x14ac:dyDescent="0.2"/>
  <cols>
    <col min="1" max="1" width="15.85546875" style="3" customWidth="1"/>
    <col min="2" max="3" width="35.7109375" style="3" customWidth="1"/>
    <col min="4" max="6" width="6.28515625" style="1" customWidth="1"/>
    <col min="7" max="7" width="2.140625" style="1" customWidth="1"/>
    <col min="8" max="8" width="15.85546875" style="3" customWidth="1"/>
    <col min="9" max="10" width="35.7109375" style="3" customWidth="1"/>
    <col min="11" max="13" width="6.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3">
      <c r="A1" s="166" t="s">
        <v>139</v>
      </c>
      <c r="B1" s="166"/>
      <c r="C1" s="166"/>
      <c r="D1" s="166"/>
      <c r="E1" s="166"/>
      <c r="F1" s="166"/>
      <c r="G1" s="166"/>
      <c r="H1" s="166"/>
      <c r="I1" s="166"/>
      <c r="J1" s="166"/>
      <c r="K1" s="166"/>
      <c r="L1" s="166"/>
      <c r="M1" s="166"/>
    </row>
    <row r="2" spans="1:15" s="70" customFormat="1" ht="18" customHeight="1" thickBot="1" x14ac:dyDescent="0.35">
      <c r="A2" s="64" t="s">
        <v>0</v>
      </c>
      <c r="B2" s="65"/>
      <c r="C2" s="65"/>
      <c r="D2" s="170" t="s">
        <v>38</v>
      </c>
      <c r="E2" s="171"/>
      <c r="F2" s="171"/>
      <c r="G2" s="171"/>
      <c r="H2" s="66"/>
      <c r="I2" s="67"/>
      <c r="J2" s="68" t="s">
        <v>39</v>
      </c>
      <c r="K2" s="172"/>
      <c r="L2" s="173"/>
      <c r="M2" s="173"/>
      <c r="N2" s="69"/>
    </row>
    <row r="3" spans="1:15" s="70" customFormat="1" ht="18" customHeight="1" thickBot="1" x14ac:dyDescent="0.35">
      <c r="A3" s="64" t="s">
        <v>1</v>
      </c>
      <c r="B3" s="65"/>
      <c r="C3" s="65"/>
      <c r="D3" s="174" t="s">
        <v>40</v>
      </c>
      <c r="E3" s="175"/>
      <c r="F3" s="175"/>
      <c r="G3" s="175"/>
      <c r="H3" s="71">
        <v>2.7</v>
      </c>
      <c r="I3" s="72"/>
      <c r="J3" s="68" t="s">
        <v>41</v>
      </c>
      <c r="K3" s="167">
        <f ca="1">NOW()</f>
        <v>42158.67906574074</v>
      </c>
      <c r="L3" s="167"/>
      <c r="M3" s="167"/>
      <c r="N3" s="69"/>
    </row>
    <row r="4" spans="1:15" ht="16.5" customHeight="1" x14ac:dyDescent="0.25">
      <c r="A4" s="192" t="s">
        <v>140</v>
      </c>
      <c r="E4" s="4"/>
      <c r="G4" s="3"/>
    </row>
    <row r="5" spans="1:15" s="30" customFormat="1" ht="18" customHeight="1" x14ac:dyDescent="0.3">
      <c r="A5" s="104" t="s">
        <v>47</v>
      </c>
      <c r="B5" s="104"/>
      <c r="C5" s="104"/>
      <c r="D5" s="104"/>
      <c r="E5" s="104"/>
      <c r="F5" s="104"/>
      <c r="G5" s="104"/>
      <c r="H5" s="104" t="s">
        <v>72</v>
      </c>
      <c r="I5" s="31"/>
      <c r="J5" s="31"/>
      <c r="K5" s="32"/>
      <c r="L5" s="32"/>
      <c r="M5" s="33"/>
      <c r="N5" s="28"/>
      <c r="O5" s="29"/>
    </row>
    <row r="6" spans="1:15" s="30" customFormat="1" ht="18" customHeight="1" x14ac:dyDescent="0.3">
      <c r="A6" s="104" t="s">
        <v>4</v>
      </c>
      <c r="B6" s="104" t="s">
        <v>31</v>
      </c>
      <c r="C6" s="34"/>
      <c r="D6" s="35">
        <v>6</v>
      </c>
      <c r="E6" s="36" t="s">
        <v>15</v>
      </c>
      <c r="F6" s="99" t="s">
        <v>42</v>
      </c>
      <c r="G6" s="28"/>
      <c r="H6" s="106" t="s">
        <v>44</v>
      </c>
      <c r="I6" s="106"/>
      <c r="J6" s="29"/>
      <c r="K6" s="99">
        <f>SUM(K7:K24)</f>
        <v>59</v>
      </c>
      <c r="L6" s="99" t="s">
        <v>15</v>
      </c>
      <c r="M6" s="99" t="s">
        <v>42</v>
      </c>
      <c r="N6" s="28"/>
      <c r="O6" s="29"/>
    </row>
    <row r="7" spans="1:15" s="30" customFormat="1" ht="18" customHeight="1" x14ac:dyDescent="0.25">
      <c r="A7" s="107" t="s">
        <v>25</v>
      </c>
      <c r="B7" s="107" t="s">
        <v>26</v>
      </c>
      <c r="C7" s="108"/>
      <c r="D7" s="109">
        <v>3</v>
      </c>
      <c r="E7" s="109"/>
      <c r="F7" s="109"/>
      <c r="G7" s="28"/>
      <c r="H7" s="147" t="s">
        <v>138</v>
      </c>
      <c r="I7" s="94" t="s">
        <v>122</v>
      </c>
      <c r="J7" s="147"/>
      <c r="K7" s="150">
        <v>2</v>
      </c>
      <c r="L7" s="150"/>
      <c r="M7" s="147"/>
      <c r="N7" s="28"/>
      <c r="O7" s="29"/>
    </row>
    <row r="8" spans="1:15" s="30" customFormat="1" ht="18" customHeight="1" x14ac:dyDescent="0.25">
      <c r="A8" s="107" t="s">
        <v>29</v>
      </c>
      <c r="B8" s="107" t="s">
        <v>30</v>
      </c>
      <c r="C8" s="108" t="s">
        <v>25</v>
      </c>
      <c r="D8" s="109">
        <v>3</v>
      </c>
      <c r="E8" s="109"/>
      <c r="F8" s="109"/>
      <c r="G8" s="28"/>
      <c r="H8" s="93" t="s">
        <v>93</v>
      </c>
      <c r="I8" s="94" t="s">
        <v>92</v>
      </c>
      <c r="J8" s="93"/>
      <c r="K8" s="95">
        <v>2</v>
      </c>
      <c r="L8" s="95"/>
      <c r="M8" s="95"/>
      <c r="N8" s="28"/>
      <c r="O8" s="29"/>
    </row>
    <row r="9" spans="1:15" s="30" customFormat="1" ht="18" customHeight="1" x14ac:dyDescent="0.25">
      <c r="C9" s="29"/>
      <c r="D9" s="28"/>
      <c r="E9" s="28"/>
      <c r="F9" s="28"/>
      <c r="G9" s="28"/>
      <c r="H9" s="93" t="s">
        <v>95</v>
      </c>
      <c r="I9" s="94" t="s">
        <v>117</v>
      </c>
      <c r="J9" s="94"/>
      <c r="K9" s="95">
        <v>2</v>
      </c>
      <c r="L9" s="95"/>
      <c r="M9" s="95"/>
      <c r="N9" s="28"/>
      <c r="O9" s="29"/>
    </row>
    <row r="10" spans="1:15" s="30" customFormat="1" ht="18" customHeight="1" x14ac:dyDescent="0.3">
      <c r="A10" s="104" t="s">
        <v>7</v>
      </c>
      <c r="B10" s="121" t="s">
        <v>32</v>
      </c>
      <c r="C10" s="27"/>
      <c r="D10" s="110">
        <v>3</v>
      </c>
      <c r="E10" s="110"/>
      <c r="F10" s="110"/>
      <c r="G10" s="28"/>
      <c r="H10" s="93" t="s">
        <v>164</v>
      </c>
      <c r="I10" s="94" t="s">
        <v>172</v>
      </c>
      <c r="J10" s="93"/>
      <c r="K10" s="95">
        <v>3</v>
      </c>
      <c r="L10" s="95"/>
      <c r="M10" s="95"/>
      <c r="N10" s="28"/>
      <c r="O10" s="29"/>
    </row>
    <row r="11" spans="1:15" s="30" customFormat="1" ht="18" customHeight="1" x14ac:dyDescent="0.25">
      <c r="A11" s="91" t="s">
        <v>21</v>
      </c>
      <c r="B11" s="92" t="s">
        <v>22</v>
      </c>
      <c r="C11" s="92"/>
      <c r="D11" s="111">
        <v>3</v>
      </c>
      <c r="E11" s="111"/>
      <c r="F11" s="111"/>
      <c r="G11" s="39"/>
      <c r="H11" s="93" t="s">
        <v>94</v>
      </c>
      <c r="I11" s="94" t="s">
        <v>116</v>
      </c>
      <c r="J11" s="93"/>
      <c r="K11" s="95">
        <v>2</v>
      </c>
      <c r="L11" s="95"/>
      <c r="M11" s="95"/>
      <c r="N11" s="28"/>
      <c r="O11" s="29"/>
    </row>
    <row r="12" spans="1:15" s="30" customFormat="1" ht="18" customHeight="1" x14ac:dyDescent="0.25">
      <c r="B12" s="29"/>
      <c r="C12" s="29"/>
      <c r="D12" s="28"/>
      <c r="E12" s="28"/>
      <c r="F12" s="28"/>
      <c r="G12" s="28"/>
      <c r="H12" s="93" t="s">
        <v>97</v>
      </c>
      <c r="I12" s="94" t="s">
        <v>96</v>
      </c>
      <c r="J12" s="94"/>
      <c r="K12" s="95">
        <v>3</v>
      </c>
      <c r="L12" s="95"/>
      <c r="M12" s="95"/>
      <c r="N12" s="28"/>
      <c r="O12" s="29"/>
    </row>
    <row r="13" spans="1:15" s="30" customFormat="1" ht="18" customHeight="1" x14ac:dyDescent="0.3">
      <c r="A13" s="104" t="s">
        <v>8</v>
      </c>
      <c r="B13" s="121" t="s">
        <v>33</v>
      </c>
      <c r="C13" s="122"/>
      <c r="D13" s="135">
        <v>6</v>
      </c>
      <c r="E13" s="112"/>
      <c r="F13" s="112"/>
      <c r="G13" s="28"/>
      <c r="H13" s="93" t="s">
        <v>99</v>
      </c>
      <c r="I13" s="94" t="s">
        <v>98</v>
      </c>
      <c r="J13" s="94"/>
      <c r="K13" s="95">
        <v>5</v>
      </c>
      <c r="L13" s="95"/>
      <c r="M13" s="95"/>
      <c r="N13" s="28"/>
      <c r="O13" s="29"/>
    </row>
    <row r="14" spans="1:15" s="30" customFormat="1" ht="18" customHeight="1" x14ac:dyDescent="0.25">
      <c r="A14" s="91" t="s">
        <v>168</v>
      </c>
      <c r="B14" s="92"/>
      <c r="C14" s="92" t="s">
        <v>60</v>
      </c>
      <c r="D14" s="111">
        <v>3</v>
      </c>
      <c r="E14" s="111"/>
      <c r="F14" s="111"/>
      <c r="G14" s="28"/>
      <c r="H14" s="96" t="s">
        <v>102</v>
      </c>
      <c r="I14" s="94" t="s">
        <v>123</v>
      </c>
      <c r="J14" s="127"/>
      <c r="K14" s="118">
        <v>4</v>
      </c>
      <c r="L14" s="118"/>
      <c r="M14" s="118"/>
      <c r="N14" s="28"/>
      <c r="O14" s="29"/>
    </row>
    <row r="15" spans="1:15" s="30" customFormat="1" ht="18" customHeight="1" x14ac:dyDescent="0.25">
      <c r="A15" s="91" t="s">
        <v>61</v>
      </c>
      <c r="B15" s="92" t="s">
        <v>62</v>
      </c>
      <c r="C15" s="92"/>
      <c r="D15" s="111">
        <v>3</v>
      </c>
      <c r="E15" s="111"/>
      <c r="F15" s="111"/>
      <c r="G15" s="28"/>
      <c r="H15" s="96" t="s">
        <v>105</v>
      </c>
      <c r="I15" s="94" t="s">
        <v>104</v>
      </c>
      <c r="J15" s="127"/>
      <c r="K15" s="118">
        <v>5</v>
      </c>
      <c r="L15" s="118"/>
      <c r="M15" s="118"/>
      <c r="N15" s="28"/>
      <c r="O15" s="29"/>
    </row>
    <row r="16" spans="1:15" s="30" customFormat="1" ht="18" customHeight="1" x14ac:dyDescent="0.25">
      <c r="B16" s="29"/>
      <c r="C16" s="29"/>
      <c r="D16" s="28"/>
      <c r="E16" s="28"/>
      <c r="F16" s="28"/>
      <c r="G16" s="28"/>
      <c r="H16" s="96" t="s">
        <v>109</v>
      </c>
      <c r="I16" s="94" t="s">
        <v>108</v>
      </c>
      <c r="J16" s="127"/>
      <c r="K16" s="118">
        <v>4</v>
      </c>
      <c r="L16" s="118"/>
      <c r="M16" s="118"/>
      <c r="N16" s="28"/>
      <c r="O16" s="29"/>
    </row>
    <row r="17" spans="1:21" s="30" customFormat="1" ht="18" customHeight="1" x14ac:dyDescent="0.3">
      <c r="A17" s="104" t="s">
        <v>9</v>
      </c>
      <c r="B17" s="121" t="s">
        <v>34</v>
      </c>
      <c r="C17" s="122"/>
      <c r="D17" s="135">
        <v>6</v>
      </c>
      <c r="E17" s="112"/>
      <c r="F17" s="112"/>
      <c r="G17" s="28"/>
      <c r="H17" s="93" t="s">
        <v>101</v>
      </c>
      <c r="I17" s="94" t="s">
        <v>100</v>
      </c>
      <c r="J17" s="94"/>
      <c r="K17" s="95">
        <v>3</v>
      </c>
      <c r="L17" s="95"/>
      <c r="M17" s="95"/>
      <c r="N17" s="28"/>
      <c r="O17" s="29"/>
    </row>
    <row r="18" spans="1:21" s="30" customFormat="1" ht="18" customHeight="1" x14ac:dyDescent="0.25">
      <c r="A18" s="91" t="s">
        <v>23</v>
      </c>
      <c r="B18" s="92" t="s">
        <v>24</v>
      </c>
      <c r="C18" s="92"/>
      <c r="D18" s="111">
        <v>3</v>
      </c>
      <c r="E18" s="111"/>
      <c r="F18" s="111"/>
      <c r="G18" s="28"/>
      <c r="H18" s="96" t="s">
        <v>103</v>
      </c>
      <c r="I18" s="94" t="s">
        <v>118</v>
      </c>
      <c r="J18" s="127"/>
      <c r="K18" s="118">
        <v>3</v>
      </c>
      <c r="L18" s="118"/>
      <c r="M18" s="118"/>
      <c r="N18" s="28"/>
      <c r="O18" s="29"/>
    </row>
    <row r="19" spans="1:21" s="30" customFormat="1" ht="18" customHeight="1" x14ac:dyDescent="0.25">
      <c r="A19" s="91" t="s">
        <v>23</v>
      </c>
      <c r="B19" s="92" t="s">
        <v>24</v>
      </c>
      <c r="C19" s="92"/>
      <c r="D19" s="111">
        <v>3</v>
      </c>
      <c r="E19" s="111"/>
      <c r="F19" s="111"/>
      <c r="G19" s="28"/>
      <c r="H19" s="96" t="s">
        <v>107</v>
      </c>
      <c r="I19" s="94" t="s">
        <v>106</v>
      </c>
      <c r="J19" s="127"/>
      <c r="K19" s="118">
        <v>2</v>
      </c>
      <c r="L19" s="118"/>
      <c r="M19" s="118"/>
      <c r="N19" s="28"/>
      <c r="O19" s="29"/>
    </row>
    <row r="20" spans="1:21" s="30" customFormat="1" ht="18" customHeight="1" x14ac:dyDescent="0.25">
      <c r="B20" s="29"/>
      <c r="C20" s="29"/>
      <c r="D20" s="28"/>
      <c r="E20" s="28"/>
      <c r="F20" s="28"/>
      <c r="G20" s="28"/>
      <c r="H20" s="147" t="s">
        <v>110</v>
      </c>
      <c r="I20" s="94" t="s">
        <v>119</v>
      </c>
      <c r="J20" s="151"/>
      <c r="K20" s="150">
        <v>4</v>
      </c>
      <c r="L20" s="150"/>
      <c r="M20" s="150"/>
      <c r="N20" s="28"/>
      <c r="O20" s="29"/>
    </row>
    <row r="21" spans="1:21" s="30" customFormat="1" ht="18" customHeight="1" x14ac:dyDescent="0.3">
      <c r="A21" s="104" t="s">
        <v>10</v>
      </c>
      <c r="B21" s="121" t="s">
        <v>35</v>
      </c>
      <c r="C21" s="27"/>
      <c r="D21" s="110">
        <v>3</v>
      </c>
      <c r="E21" s="110"/>
      <c r="F21" s="110"/>
      <c r="G21" s="28"/>
      <c r="H21" s="93" t="s">
        <v>111</v>
      </c>
      <c r="I21" s="94" t="s">
        <v>120</v>
      </c>
      <c r="J21" s="94"/>
      <c r="K21" s="95">
        <v>3</v>
      </c>
      <c r="L21" s="95"/>
      <c r="M21" s="95"/>
      <c r="N21" s="28"/>
      <c r="O21" s="29"/>
    </row>
    <row r="22" spans="1:21" s="30" customFormat="1" ht="18" customHeight="1" x14ac:dyDescent="0.25">
      <c r="A22" s="91" t="s">
        <v>27</v>
      </c>
      <c r="B22" s="92" t="s">
        <v>28</v>
      </c>
      <c r="C22" s="92" t="s">
        <v>167</v>
      </c>
      <c r="D22" s="111">
        <v>3</v>
      </c>
      <c r="E22" s="111"/>
      <c r="F22" s="111"/>
      <c r="G22" s="28"/>
      <c r="H22" s="96" t="s">
        <v>165</v>
      </c>
      <c r="I22" s="94" t="s">
        <v>121</v>
      </c>
      <c r="J22" s="96"/>
      <c r="K22" s="118">
        <v>3</v>
      </c>
      <c r="L22" s="118"/>
      <c r="M22" s="96"/>
      <c r="N22" s="28"/>
      <c r="O22" s="29"/>
    </row>
    <row r="23" spans="1:21" s="30" customFormat="1" ht="18" customHeight="1" x14ac:dyDescent="0.25">
      <c r="B23" s="29"/>
      <c r="C23" s="29"/>
      <c r="D23" s="28"/>
      <c r="E23" s="28"/>
      <c r="F23" s="28"/>
      <c r="G23" s="28"/>
      <c r="H23" s="96" t="s">
        <v>113</v>
      </c>
      <c r="I23" s="94" t="s">
        <v>112</v>
      </c>
      <c r="J23" s="96"/>
      <c r="K23" s="118">
        <v>5</v>
      </c>
      <c r="L23" s="96"/>
      <c r="M23" s="96"/>
      <c r="N23" s="28"/>
      <c r="O23" s="29"/>
    </row>
    <row r="24" spans="1:21" s="30" customFormat="1" ht="18" customHeight="1" x14ac:dyDescent="0.3">
      <c r="A24" s="104" t="s">
        <v>11</v>
      </c>
      <c r="B24" s="121" t="s">
        <v>160</v>
      </c>
      <c r="C24" s="27"/>
      <c r="D24" s="110">
        <v>9</v>
      </c>
      <c r="E24" s="110"/>
      <c r="F24" s="110"/>
      <c r="G24" s="28"/>
      <c r="H24" s="96" t="s">
        <v>115</v>
      </c>
      <c r="I24" s="94" t="s">
        <v>114</v>
      </c>
      <c r="J24" s="136" t="s">
        <v>91</v>
      </c>
      <c r="K24" s="118">
        <v>4</v>
      </c>
      <c r="L24" s="96"/>
      <c r="M24" s="96"/>
      <c r="N24" s="28"/>
      <c r="O24" s="29"/>
    </row>
    <row r="25" spans="1:21" s="30" customFormat="1" ht="18" customHeight="1" x14ac:dyDescent="0.25">
      <c r="A25" s="97" t="s">
        <v>63</v>
      </c>
      <c r="B25" s="98" t="s">
        <v>64</v>
      </c>
      <c r="C25" s="98" t="s">
        <v>161</v>
      </c>
      <c r="D25" s="113">
        <v>4</v>
      </c>
      <c r="E25" s="113"/>
      <c r="F25" s="113"/>
      <c r="G25" s="28"/>
      <c r="H25" s="96"/>
      <c r="I25" s="96"/>
      <c r="J25" s="96"/>
      <c r="K25" s="96"/>
      <c r="L25" s="96"/>
      <c r="M25" s="96"/>
      <c r="N25" s="28"/>
      <c r="O25" s="29"/>
    </row>
    <row r="26" spans="1:21" s="30" customFormat="1" ht="18" customHeight="1" x14ac:dyDescent="0.25">
      <c r="A26" s="97" t="s">
        <v>65</v>
      </c>
      <c r="B26" s="97" t="s">
        <v>66</v>
      </c>
      <c r="C26" s="97" t="s">
        <v>162</v>
      </c>
      <c r="D26" s="113"/>
      <c r="E26" s="113"/>
      <c r="F26" s="113"/>
      <c r="G26" s="28"/>
      <c r="N26" s="28"/>
      <c r="O26" s="29"/>
    </row>
    <row r="27" spans="1:21" s="30" customFormat="1" ht="18" customHeight="1" x14ac:dyDescent="0.3">
      <c r="A27" s="97" t="s">
        <v>67</v>
      </c>
      <c r="B27" s="98" t="s">
        <v>68</v>
      </c>
      <c r="C27" s="98" t="s">
        <v>63</v>
      </c>
      <c r="D27" s="113">
        <v>5</v>
      </c>
      <c r="E27" s="113"/>
      <c r="F27" s="113"/>
      <c r="G27" s="28"/>
      <c r="H27" s="176" t="s">
        <v>45</v>
      </c>
      <c r="I27" s="176"/>
      <c r="J27" s="176"/>
      <c r="K27" s="148">
        <f>SUM(K28:K33)</f>
        <v>18</v>
      </c>
      <c r="L27" s="149"/>
      <c r="M27" s="149"/>
      <c r="N27" s="28"/>
      <c r="O27" s="29"/>
      <c r="S27" s="34"/>
      <c r="T27" s="34"/>
      <c r="U27" s="31"/>
    </row>
    <row r="28" spans="1:21" s="30" customFormat="1" ht="18" customHeight="1" x14ac:dyDescent="0.25">
      <c r="A28" s="97" t="s">
        <v>69</v>
      </c>
      <c r="B28" s="97" t="s">
        <v>70</v>
      </c>
      <c r="C28" s="97" t="s">
        <v>163</v>
      </c>
      <c r="D28" s="113"/>
      <c r="E28" s="113"/>
      <c r="F28" s="113"/>
      <c r="G28" s="28"/>
      <c r="H28" s="147" t="s">
        <v>74</v>
      </c>
      <c r="I28" s="151" t="s">
        <v>169</v>
      </c>
      <c r="J28" s="151" t="s">
        <v>128</v>
      </c>
      <c r="K28" s="150">
        <v>4</v>
      </c>
      <c r="L28" s="150"/>
      <c r="M28" s="150"/>
      <c r="N28" s="28"/>
      <c r="O28" s="29"/>
    </row>
    <row r="29" spans="1:21" s="30" customFormat="1" ht="18" customHeight="1" x14ac:dyDescent="0.25">
      <c r="A29" s="40"/>
      <c r="B29" s="27"/>
      <c r="C29" s="27"/>
      <c r="D29" s="110"/>
      <c r="E29" s="110"/>
      <c r="F29" s="110"/>
      <c r="G29" s="28"/>
      <c r="H29" s="147" t="s">
        <v>80</v>
      </c>
      <c r="I29" s="151" t="s">
        <v>171</v>
      </c>
      <c r="J29" s="151" t="s">
        <v>81</v>
      </c>
      <c r="K29" s="150">
        <v>4</v>
      </c>
      <c r="L29" s="118"/>
      <c r="M29" s="118"/>
      <c r="N29" s="28"/>
      <c r="O29" s="29"/>
    </row>
    <row r="30" spans="1:21" s="30" customFormat="1" ht="18" customHeight="1" x14ac:dyDescent="0.3">
      <c r="A30" s="104" t="s">
        <v>36</v>
      </c>
      <c r="B30" s="122"/>
      <c r="C30" s="123"/>
      <c r="D30" s="99"/>
      <c r="E30" s="99"/>
      <c r="F30" s="99"/>
      <c r="G30" s="28"/>
      <c r="H30" s="96" t="s">
        <v>76</v>
      </c>
      <c r="I30" s="127" t="s">
        <v>170</v>
      </c>
      <c r="J30" s="127" t="s">
        <v>77</v>
      </c>
      <c r="K30" s="118">
        <v>4</v>
      </c>
      <c r="L30" s="118"/>
      <c r="M30" s="118"/>
      <c r="N30" s="28"/>
      <c r="O30" s="29"/>
    </row>
    <row r="31" spans="1:21" s="30" customFormat="1" ht="18" customHeight="1" x14ac:dyDescent="0.25">
      <c r="B31" s="29"/>
      <c r="C31" s="27"/>
      <c r="D31" s="110"/>
      <c r="E31" s="110"/>
      <c r="F31" s="110"/>
      <c r="G31" s="28"/>
      <c r="H31" s="96" t="s">
        <v>159</v>
      </c>
      <c r="I31" s="127" t="s">
        <v>78</v>
      </c>
      <c r="J31" s="127" t="s">
        <v>79</v>
      </c>
      <c r="K31" s="118">
        <v>3</v>
      </c>
      <c r="L31" s="118"/>
      <c r="M31" s="118"/>
      <c r="N31" s="28"/>
      <c r="O31" s="29"/>
    </row>
    <row r="32" spans="1:21" s="30" customFormat="1" ht="18" customHeight="1" x14ac:dyDescent="0.3">
      <c r="A32" s="104" t="s">
        <v>5</v>
      </c>
      <c r="B32" s="121" t="s">
        <v>12</v>
      </c>
      <c r="C32" s="27"/>
      <c r="D32" s="110"/>
      <c r="E32" s="110"/>
      <c r="F32" s="110"/>
      <c r="G32" s="28"/>
      <c r="H32" s="96" t="s">
        <v>82</v>
      </c>
      <c r="I32" s="127" t="s">
        <v>83</v>
      </c>
      <c r="J32" s="127" t="s">
        <v>166</v>
      </c>
      <c r="K32" s="118">
        <v>3</v>
      </c>
      <c r="L32" s="118"/>
      <c r="M32" s="118"/>
      <c r="N32" s="28"/>
      <c r="O32" s="29"/>
    </row>
    <row r="33" spans="1:15" s="30" customFormat="1" ht="18" customHeight="1" x14ac:dyDescent="0.25">
      <c r="A33" s="43" t="s">
        <v>73</v>
      </c>
      <c r="B33" s="124" t="s">
        <v>181</v>
      </c>
      <c r="C33" s="124"/>
      <c r="D33" s="114">
        <v>2</v>
      </c>
      <c r="E33" s="114" t="str">
        <f t="shared" ref="E33:F33" si="0">IF(ISBLANK(E51)=TRUE,"",E51)</f>
        <v/>
      </c>
      <c r="F33" s="114" t="str">
        <f t="shared" si="0"/>
        <v/>
      </c>
      <c r="G33" s="28"/>
      <c r="H33" s="105"/>
      <c r="I33" s="105"/>
      <c r="J33" s="105"/>
      <c r="K33" s="105"/>
      <c r="L33" s="105"/>
      <c r="M33" s="105"/>
      <c r="N33" s="28"/>
      <c r="O33" s="29"/>
    </row>
    <row r="34" spans="1:15" s="30" customFormat="1" ht="18" customHeight="1" x14ac:dyDescent="0.25">
      <c r="A34" s="37"/>
      <c r="B34" s="100"/>
      <c r="C34" s="100"/>
      <c r="D34" s="38"/>
      <c r="E34" s="38"/>
      <c r="F34" s="38"/>
      <c r="G34" s="28"/>
      <c r="H34" s="9"/>
      <c r="I34" s="9"/>
      <c r="J34" s="41"/>
      <c r="K34" s="42"/>
      <c r="L34" s="42"/>
      <c r="M34" s="42"/>
      <c r="N34" s="28"/>
      <c r="O34" s="29"/>
    </row>
    <row r="35" spans="1:15" s="30" customFormat="1" ht="18" customHeight="1" x14ac:dyDescent="0.2">
      <c r="A35" s="104" t="s">
        <v>6</v>
      </c>
      <c r="B35" s="121" t="s">
        <v>49</v>
      </c>
      <c r="C35" s="125"/>
      <c r="D35" s="115"/>
      <c r="E35" s="115"/>
      <c r="F35" s="115"/>
      <c r="G35" s="28"/>
      <c r="H35" s="104" t="s">
        <v>46</v>
      </c>
      <c r="I35" s="104"/>
      <c r="J35" s="104"/>
      <c r="K35" s="48">
        <f>SUM(K36:K40)</f>
        <v>5</v>
      </c>
      <c r="L35" s="49"/>
      <c r="M35" s="44"/>
      <c r="N35" s="28"/>
      <c r="O35" s="29"/>
    </row>
    <row r="36" spans="1:15" s="30" customFormat="1" ht="18" customHeight="1" x14ac:dyDescent="0.2">
      <c r="A36" s="43" t="s">
        <v>84</v>
      </c>
      <c r="B36" s="43" t="s">
        <v>85</v>
      </c>
      <c r="C36" s="43"/>
      <c r="D36" s="114">
        <v>3</v>
      </c>
      <c r="E36" s="43"/>
      <c r="F36" s="43"/>
      <c r="G36" s="28"/>
      <c r="H36" s="105" t="s">
        <v>86</v>
      </c>
      <c r="I36" s="128" t="s">
        <v>87</v>
      </c>
      <c r="J36" s="128" t="s">
        <v>88</v>
      </c>
      <c r="K36" s="119">
        <v>1</v>
      </c>
      <c r="L36" s="119" t="str">
        <f t="shared" ref="L36:M36" si="1">IF(ISBLANK(E73)=TRUE,"",E73)</f>
        <v/>
      </c>
      <c r="M36" s="119" t="str">
        <f t="shared" si="1"/>
        <v/>
      </c>
      <c r="N36" s="28"/>
      <c r="O36" s="29"/>
    </row>
    <row r="37" spans="1:15" s="30" customFormat="1" ht="18" customHeight="1" x14ac:dyDescent="0.2">
      <c r="A37" s="37"/>
      <c r="B37" s="100"/>
      <c r="C37" s="100"/>
      <c r="D37" s="38"/>
      <c r="E37" s="38"/>
      <c r="F37" s="38"/>
      <c r="G37" s="28"/>
      <c r="H37" s="105" t="s">
        <v>90</v>
      </c>
      <c r="I37" s="128"/>
      <c r="J37" s="128" t="str">
        <f>IF(ISBLANK(J72)=TRUE,"",J72)</f>
        <v/>
      </c>
      <c r="K37" s="119">
        <v>4</v>
      </c>
      <c r="L37" s="119" t="str">
        <f>IF(ISBLANK(L72)=TRUE,"",L72)</f>
        <v/>
      </c>
      <c r="M37" s="119" t="str">
        <f>IF(ISBLANK(M72)=TRUE,"",M72)</f>
        <v/>
      </c>
      <c r="N37" s="28"/>
      <c r="O37" s="29"/>
    </row>
    <row r="38" spans="1:15" s="30" customFormat="1" ht="18" customHeight="1" x14ac:dyDescent="0.2">
      <c r="A38" s="77" t="s">
        <v>13</v>
      </c>
      <c r="B38" s="122"/>
      <c r="C38" s="101"/>
      <c r="D38" s="115"/>
      <c r="E38" s="115"/>
      <c r="F38" s="115"/>
      <c r="G38" s="28"/>
      <c r="H38" s="105"/>
      <c r="I38" s="128"/>
      <c r="J38" s="128" t="str">
        <f>IF(ISBLANK(J73)=TRUE,"",J73)</f>
        <v/>
      </c>
      <c r="K38" s="119"/>
      <c r="L38" s="119" t="str">
        <f>IF(ISBLANK(L73)=TRUE,"",L73)</f>
        <v/>
      </c>
      <c r="M38" s="119" t="str">
        <f>IF(ISBLANK(M73)=TRUE,"",M73)</f>
        <v/>
      </c>
      <c r="N38" s="28"/>
      <c r="O38" s="29"/>
    </row>
    <row r="39" spans="1:15" ht="18" customHeight="1" x14ac:dyDescent="0.2">
      <c r="A39" s="88" t="s">
        <v>168</v>
      </c>
      <c r="B39" s="102"/>
      <c r="C39" s="102"/>
      <c r="D39" s="116">
        <v>3</v>
      </c>
      <c r="E39" s="116"/>
      <c r="F39" s="116"/>
      <c r="H39" s="105"/>
      <c r="I39" s="128"/>
      <c r="J39" s="128"/>
      <c r="K39" s="119"/>
      <c r="L39" s="119"/>
      <c r="M39" s="119"/>
    </row>
    <row r="40" spans="1:15" ht="18" customHeight="1" x14ac:dyDescent="0.2">
      <c r="A40" s="37"/>
      <c r="B40" s="100"/>
      <c r="C40" s="100"/>
      <c r="D40" s="38"/>
      <c r="E40" s="38"/>
      <c r="F40" s="38"/>
      <c r="H40" s="105"/>
      <c r="I40" s="128"/>
      <c r="J40" s="128"/>
      <c r="K40" s="119"/>
      <c r="L40" s="119"/>
      <c r="M40" s="119"/>
    </row>
    <row r="41" spans="1:15" ht="18" customHeight="1" x14ac:dyDescent="0.2">
      <c r="A41" s="77" t="s">
        <v>14</v>
      </c>
      <c r="B41" s="122"/>
      <c r="C41" s="101"/>
      <c r="D41" s="115"/>
      <c r="E41" s="115"/>
      <c r="F41" s="115"/>
      <c r="H41" s="9"/>
      <c r="I41" s="41"/>
      <c r="J41" s="41"/>
      <c r="K41" s="42"/>
      <c r="L41" s="42"/>
      <c r="M41" s="42"/>
    </row>
    <row r="42" spans="1:15" ht="18" customHeight="1" x14ac:dyDescent="0.2">
      <c r="A42" s="50" t="s">
        <v>135</v>
      </c>
      <c r="B42" s="126" t="s">
        <v>136</v>
      </c>
      <c r="C42" s="126"/>
      <c r="D42" s="117">
        <v>4</v>
      </c>
      <c r="E42" s="117"/>
      <c r="F42" s="117"/>
      <c r="H42" s="9"/>
      <c r="I42" s="41"/>
      <c r="J42" s="41"/>
      <c r="K42" s="42"/>
      <c r="L42" s="42"/>
      <c r="M42" s="42"/>
    </row>
    <row r="43" spans="1:15" ht="18" customHeight="1" x14ac:dyDescent="0.2">
      <c r="H43" s="9"/>
      <c r="I43" s="41"/>
      <c r="J43" s="41"/>
      <c r="K43" s="42"/>
      <c r="L43" s="42"/>
      <c r="M43" s="42"/>
    </row>
    <row r="44" spans="1:15" ht="18" customHeight="1" x14ac:dyDescent="0.2">
      <c r="A44" s="37"/>
      <c r="B44" s="37"/>
      <c r="C44" s="100"/>
      <c r="D44" s="38"/>
      <c r="E44" s="38"/>
      <c r="F44" s="38"/>
      <c r="J44" s="1" t="s">
        <v>37</v>
      </c>
      <c r="K44" s="1">
        <f>SUM(D6+D10+D13+D17+D21+D24+D33+K6+K27+K35+D36)</f>
        <v>120</v>
      </c>
    </row>
    <row r="45" spans="1:15" s="26" customFormat="1" ht="18" customHeight="1" x14ac:dyDescent="0.25">
      <c r="A45" s="168" t="s">
        <v>2</v>
      </c>
      <c r="B45" s="169"/>
      <c r="C45" s="169"/>
      <c r="D45" s="169"/>
      <c r="E45" s="169"/>
      <c r="F45" s="169"/>
      <c r="G45" s="169"/>
      <c r="H45" s="169"/>
      <c r="I45" s="169"/>
      <c r="J45" s="169"/>
      <c r="K45" s="169"/>
      <c r="L45" s="169"/>
      <c r="M45" s="169"/>
    </row>
    <row r="46" spans="1:15" ht="24.75" customHeight="1" x14ac:dyDescent="0.25">
      <c r="A46" s="165" t="str">
        <f>A1</f>
        <v>Bachelor of Science in Nursing (Fall 2015)</v>
      </c>
      <c r="B46" s="165"/>
      <c r="C46" s="165"/>
      <c r="D46" s="165"/>
      <c r="E46" s="165"/>
      <c r="F46" s="165"/>
      <c r="G46" s="165"/>
      <c r="H46" s="165"/>
      <c r="I46" s="165"/>
      <c r="J46" s="165"/>
      <c r="K46" s="165"/>
      <c r="L46" s="165"/>
      <c r="M46" s="165"/>
      <c r="N46" s="3"/>
      <c r="O46" s="3"/>
    </row>
    <row r="47" spans="1:15" ht="15.75" customHeight="1" x14ac:dyDescent="0.25">
      <c r="A47" s="152" t="s">
        <v>0</v>
      </c>
      <c r="B47" s="153"/>
      <c r="C47" s="165" t="s">
        <v>137</v>
      </c>
      <c r="D47" s="165"/>
      <c r="E47" s="165"/>
      <c r="F47" s="165"/>
      <c r="G47" s="165"/>
      <c r="H47" s="165"/>
      <c r="I47" s="165"/>
      <c r="J47" s="146"/>
      <c r="K47" s="146"/>
      <c r="L47" s="146"/>
      <c r="M47" s="146"/>
      <c r="N47" s="3"/>
      <c r="O47" s="3"/>
    </row>
    <row r="48" spans="1:15" ht="15.75" customHeight="1" x14ac:dyDescent="0.25">
      <c r="A48" s="154" t="s">
        <v>38</v>
      </c>
      <c r="B48" s="155"/>
      <c r="C48" s="146"/>
      <c r="D48" s="146"/>
      <c r="E48" s="146"/>
      <c r="F48" s="146"/>
      <c r="G48" s="146"/>
      <c r="H48" s="146"/>
      <c r="I48" s="146"/>
      <c r="J48" s="146"/>
      <c r="K48" s="146"/>
      <c r="L48" s="146"/>
      <c r="M48" s="146"/>
      <c r="N48" s="3"/>
      <c r="O48" s="3"/>
    </row>
    <row r="49" spans="1:14" ht="8.25" customHeight="1" x14ac:dyDescent="0.2">
      <c r="A49" s="86"/>
      <c r="B49" s="85"/>
      <c r="C49" s="85"/>
      <c r="D49" s="85"/>
      <c r="E49" s="85"/>
      <c r="F49" s="86"/>
      <c r="G49" s="86"/>
      <c r="H49" s="86"/>
      <c r="I49" s="85"/>
      <c r="J49" s="85"/>
      <c r="K49" s="85"/>
      <c r="L49" s="85"/>
      <c r="M49" s="87"/>
      <c r="N49" s="7"/>
    </row>
    <row r="50" spans="1:14" ht="18" customHeight="1" x14ac:dyDescent="0.2">
      <c r="A50" s="84" t="s">
        <v>50</v>
      </c>
      <c r="B50" s="6"/>
      <c r="C50" s="79" t="s">
        <v>43</v>
      </c>
      <c r="D50" s="79" t="s">
        <v>16</v>
      </c>
      <c r="E50" s="79" t="s">
        <v>15</v>
      </c>
      <c r="F50" s="79" t="s">
        <v>42</v>
      </c>
      <c r="G50" s="7"/>
      <c r="H50" s="84" t="s">
        <v>51</v>
      </c>
      <c r="I50" s="5"/>
      <c r="J50" s="79" t="s">
        <v>43</v>
      </c>
      <c r="K50" s="79" t="s">
        <v>16</v>
      </c>
      <c r="L50" s="79" t="s">
        <v>15</v>
      </c>
      <c r="M50" s="79" t="s">
        <v>42</v>
      </c>
      <c r="N50" s="4"/>
    </row>
    <row r="51" spans="1:14" ht="18" customHeight="1" x14ac:dyDescent="0.2">
      <c r="A51" s="139" t="s">
        <v>73</v>
      </c>
      <c r="B51" s="140" t="s">
        <v>132</v>
      </c>
      <c r="C51" s="14"/>
      <c r="D51" s="8">
        <v>2</v>
      </c>
      <c r="E51" s="8"/>
      <c r="F51" s="8"/>
      <c r="H51" s="139" t="s">
        <v>168</v>
      </c>
      <c r="I51" s="139"/>
      <c r="J51" s="139" t="s">
        <v>60</v>
      </c>
      <c r="K51" s="137">
        <v>3</v>
      </c>
      <c r="L51" s="8"/>
      <c r="M51" s="8"/>
    </row>
    <row r="52" spans="1:14" ht="18" customHeight="1" x14ac:dyDescent="0.2">
      <c r="A52" s="139" t="s">
        <v>84</v>
      </c>
      <c r="B52" s="139" t="s">
        <v>131</v>
      </c>
      <c r="C52" s="139"/>
      <c r="D52" s="137">
        <v>3</v>
      </c>
      <c r="E52" s="8"/>
      <c r="F52" s="8"/>
      <c r="H52" s="139" t="s">
        <v>21</v>
      </c>
      <c r="I52" s="139" t="s">
        <v>133</v>
      </c>
      <c r="J52" s="139"/>
      <c r="K52" s="145">
        <v>3</v>
      </c>
      <c r="L52" s="8"/>
      <c r="M52" s="8"/>
    </row>
    <row r="53" spans="1:14" ht="18" customHeight="1" x14ac:dyDescent="0.2">
      <c r="A53" s="139" t="s">
        <v>124</v>
      </c>
      <c r="B53" s="140" t="s">
        <v>125</v>
      </c>
      <c r="C53" s="14"/>
      <c r="D53" s="8">
        <v>3</v>
      </c>
      <c r="E53" s="8"/>
      <c r="F53" s="8"/>
      <c r="H53" s="139" t="s">
        <v>74</v>
      </c>
      <c r="I53" s="139" t="s">
        <v>75</v>
      </c>
      <c r="J53" s="139" t="s">
        <v>128</v>
      </c>
      <c r="K53" s="145">
        <v>4</v>
      </c>
      <c r="L53" s="8"/>
      <c r="M53" s="8"/>
    </row>
    <row r="54" spans="1:14" ht="18" customHeight="1" x14ac:dyDescent="0.2">
      <c r="A54" s="139" t="s">
        <v>27</v>
      </c>
      <c r="B54" s="141" t="s">
        <v>134</v>
      </c>
      <c r="C54" s="142" t="s">
        <v>48</v>
      </c>
      <c r="D54" s="8">
        <v>3</v>
      </c>
      <c r="E54" s="8"/>
      <c r="F54" s="8"/>
      <c r="H54" s="139" t="s">
        <v>67</v>
      </c>
      <c r="I54" s="139" t="s">
        <v>176</v>
      </c>
      <c r="J54" s="139" t="s">
        <v>63</v>
      </c>
      <c r="K54" s="145">
        <v>5</v>
      </c>
      <c r="L54" s="8"/>
      <c r="M54" s="8"/>
    </row>
    <row r="55" spans="1:14" ht="18" customHeight="1" x14ac:dyDescent="0.2">
      <c r="A55" s="139" t="s">
        <v>63</v>
      </c>
      <c r="B55" s="141" t="s">
        <v>174</v>
      </c>
      <c r="C55" s="143" t="s">
        <v>161</v>
      </c>
      <c r="D55" s="138">
        <v>4</v>
      </c>
      <c r="E55" s="8"/>
      <c r="F55" s="8"/>
      <c r="H55" s="139" t="s">
        <v>127</v>
      </c>
      <c r="I55" s="139" t="s">
        <v>177</v>
      </c>
      <c r="J55" s="139" t="s">
        <v>71</v>
      </c>
      <c r="K55" s="145"/>
      <c r="L55" s="8"/>
      <c r="M55" s="8"/>
    </row>
    <row r="56" spans="1:14" ht="18" customHeight="1" x14ac:dyDescent="0.2">
      <c r="A56" s="139" t="s">
        <v>126</v>
      </c>
      <c r="B56" s="141" t="s">
        <v>175</v>
      </c>
      <c r="C56" s="164" t="s">
        <v>162</v>
      </c>
      <c r="D56" s="138"/>
      <c r="E56" s="8"/>
      <c r="F56" s="8"/>
      <c r="H56" s="139" t="s">
        <v>86</v>
      </c>
      <c r="I56" s="139" t="s">
        <v>87</v>
      </c>
      <c r="J56" s="139"/>
      <c r="K56" s="145">
        <v>1</v>
      </c>
      <c r="L56" s="8"/>
      <c r="M56" s="8"/>
    </row>
    <row r="57" spans="1:14" ht="18" customHeight="1" x14ac:dyDescent="0.2">
      <c r="B57" s="2"/>
      <c r="C57" s="78"/>
      <c r="D57" s="11">
        <f>SUM(D51:D56)</f>
        <v>15</v>
      </c>
      <c r="I57" s="2"/>
      <c r="J57" s="2"/>
      <c r="K57" s="11">
        <f>SUM(K51:K56)</f>
        <v>16</v>
      </c>
    </row>
    <row r="58" spans="1:14" ht="18" customHeight="1" x14ac:dyDescent="0.2">
      <c r="B58" s="2"/>
      <c r="C58" s="2"/>
      <c r="D58" s="12"/>
      <c r="I58" s="2"/>
      <c r="J58" s="2"/>
    </row>
    <row r="59" spans="1:14" ht="18" customHeight="1" x14ac:dyDescent="0.2">
      <c r="A59" s="84" t="s">
        <v>52</v>
      </c>
      <c r="B59" s="14"/>
      <c r="C59" s="14"/>
      <c r="D59" s="8"/>
      <c r="E59" s="8"/>
      <c r="F59" s="8"/>
      <c r="G59" s="13"/>
      <c r="H59" s="84" t="s">
        <v>53</v>
      </c>
      <c r="I59" s="14"/>
      <c r="J59" s="14"/>
      <c r="K59" s="8"/>
      <c r="L59" s="8"/>
      <c r="M59" s="8"/>
      <c r="N59" s="3"/>
    </row>
    <row r="60" spans="1:14" ht="18" customHeight="1" x14ac:dyDescent="0.2">
      <c r="A60" s="141" t="s">
        <v>61</v>
      </c>
      <c r="B60" s="141" t="s">
        <v>62</v>
      </c>
      <c r="C60" s="141"/>
      <c r="D60" s="145">
        <v>3</v>
      </c>
      <c r="E60" s="8"/>
      <c r="F60" s="8"/>
      <c r="H60" s="139" t="s">
        <v>164</v>
      </c>
      <c r="I60" s="139" t="s">
        <v>172</v>
      </c>
      <c r="J60" s="139"/>
      <c r="K60" s="145">
        <v>3</v>
      </c>
      <c r="L60" s="8"/>
      <c r="M60" s="10"/>
    </row>
    <row r="61" spans="1:14" ht="18" customHeight="1" x14ac:dyDescent="0.2">
      <c r="A61" s="141" t="s">
        <v>76</v>
      </c>
      <c r="B61" s="141" t="s">
        <v>173</v>
      </c>
      <c r="C61" s="144" t="s">
        <v>77</v>
      </c>
      <c r="D61" s="145">
        <v>4</v>
      </c>
      <c r="E61" s="8"/>
      <c r="F61" s="8"/>
      <c r="H61" s="139" t="s">
        <v>93</v>
      </c>
      <c r="I61" s="139" t="s">
        <v>92</v>
      </c>
      <c r="J61" s="139" t="str">
        <f>IF(ISBLANK(J113)=TRUE,"",J113)</f>
        <v/>
      </c>
      <c r="K61" s="145">
        <v>2</v>
      </c>
      <c r="L61" s="8"/>
      <c r="M61" s="10"/>
    </row>
    <row r="62" spans="1:14" ht="18" customHeight="1" x14ac:dyDescent="0.2">
      <c r="A62" s="141" t="s">
        <v>159</v>
      </c>
      <c r="B62" s="141" t="s">
        <v>78</v>
      </c>
      <c r="C62" s="144" t="s">
        <v>79</v>
      </c>
      <c r="D62" s="145">
        <v>3</v>
      </c>
      <c r="E62" s="8"/>
      <c r="F62" s="8"/>
      <c r="H62" s="139" t="s">
        <v>94</v>
      </c>
      <c r="I62" s="139" t="s">
        <v>116</v>
      </c>
      <c r="J62" s="139" t="str">
        <f>IF(ISBLANK(C121)=TRUE,"",C121)</f>
        <v/>
      </c>
      <c r="K62" s="145">
        <v>2</v>
      </c>
      <c r="L62" s="8"/>
      <c r="M62" s="10"/>
    </row>
    <row r="63" spans="1:14" ht="18" customHeight="1" x14ac:dyDescent="0.2">
      <c r="A63" s="141" t="s">
        <v>80</v>
      </c>
      <c r="B63" s="141" t="s">
        <v>171</v>
      </c>
      <c r="C63" s="144" t="s">
        <v>81</v>
      </c>
      <c r="D63" s="145">
        <v>4</v>
      </c>
      <c r="E63" s="8"/>
      <c r="F63" s="8"/>
      <c r="H63" s="139" t="s">
        <v>95</v>
      </c>
      <c r="I63" s="139" t="s">
        <v>117</v>
      </c>
      <c r="J63" s="139" t="str">
        <f>IF(ISBLANK(C122)=TRUE,"",C122)</f>
        <v/>
      </c>
      <c r="K63" s="145">
        <v>2</v>
      </c>
      <c r="L63" s="8"/>
      <c r="M63" s="10"/>
    </row>
    <row r="64" spans="1:14" ht="18" customHeight="1" x14ac:dyDescent="0.2">
      <c r="A64" s="141" t="s">
        <v>23</v>
      </c>
      <c r="B64" s="141" t="s">
        <v>24</v>
      </c>
      <c r="C64" s="141"/>
      <c r="D64" s="145">
        <v>3</v>
      </c>
      <c r="E64" s="8"/>
      <c r="F64" s="8"/>
      <c r="H64" s="139" t="s">
        <v>97</v>
      </c>
      <c r="I64" s="139" t="s">
        <v>96</v>
      </c>
      <c r="J64" s="139" t="str">
        <f t="shared" ref="J64" si="2">IF(ISBLANK(C103)=TRUE,"",C103)</f>
        <v/>
      </c>
      <c r="K64" s="145">
        <v>3</v>
      </c>
      <c r="L64" s="8"/>
      <c r="M64" s="10"/>
    </row>
    <row r="65" spans="1:17" ht="18" customHeight="1" x14ac:dyDescent="0.2">
      <c r="A65" s="9"/>
      <c r="B65" s="41"/>
      <c r="C65" s="14"/>
      <c r="D65" s="18"/>
      <c r="E65" s="8"/>
      <c r="F65" s="8"/>
      <c r="H65" s="139" t="s">
        <v>129</v>
      </c>
      <c r="I65" s="139" t="s">
        <v>130</v>
      </c>
      <c r="J65" s="143" t="s">
        <v>25</v>
      </c>
      <c r="K65" s="145">
        <v>3</v>
      </c>
      <c r="L65" s="8"/>
      <c r="M65" s="10"/>
    </row>
    <row r="66" spans="1:17" ht="18" customHeight="1" x14ac:dyDescent="0.2">
      <c r="B66" s="120"/>
      <c r="C66" s="15"/>
      <c r="D66" s="11">
        <f>SUM(D60:D65)</f>
        <v>17</v>
      </c>
      <c r="G66" s="16"/>
      <c r="I66" s="2"/>
      <c r="J66" s="78"/>
      <c r="K66" s="11">
        <f>SUM(K60:K65)</f>
        <v>15</v>
      </c>
      <c r="M66" s="17"/>
    </row>
    <row r="67" spans="1:17" ht="18" customHeight="1" x14ac:dyDescent="0.2">
      <c r="B67" s="120"/>
      <c r="C67" s="2"/>
      <c r="I67" s="2"/>
      <c r="J67" s="2"/>
      <c r="K67" s="12"/>
    </row>
    <row r="68" spans="1:17" ht="18" customHeight="1" x14ac:dyDescent="0.2">
      <c r="A68" s="84" t="s">
        <v>54</v>
      </c>
      <c r="B68" s="14"/>
      <c r="C68" s="14"/>
      <c r="D68" s="8"/>
      <c r="E68" s="8"/>
      <c r="F68" s="8"/>
      <c r="H68" s="84" t="s">
        <v>55</v>
      </c>
      <c r="I68" s="14"/>
      <c r="J68" s="14"/>
      <c r="K68" s="8"/>
      <c r="L68" s="8"/>
      <c r="M68" s="8"/>
      <c r="N68" s="16"/>
    </row>
    <row r="69" spans="1:17" ht="18" customHeight="1" x14ac:dyDescent="0.2">
      <c r="A69" s="141" t="s">
        <v>99</v>
      </c>
      <c r="B69" s="141" t="s">
        <v>98</v>
      </c>
      <c r="C69" s="141"/>
      <c r="D69" s="145">
        <v>5</v>
      </c>
      <c r="E69" s="130"/>
      <c r="F69" s="130"/>
      <c r="H69" s="141" t="s">
        <v>103</v>
      </c>
      <c r="I69" s="141" t="s">
        <v>118</v>
      </c>
      <c r="J69" s="141"/>
      <c r="K69" s="145">
        <v>3</v>
      </c>
      <c r="L69" s="8"/>
      <c r="M69" s="8"/>
      <c r="Q69" s="2"/>
    </row>
    <row r="70" spans="1:17" ht="18" customHeight="1" x14ac:dyDescent="0.2">
      <c r="A70" s="141" t="s">
        <v>101</v>
      </c>
      <c r="B70" s="141" t="s">
        <v>100</v>
      </c>
      <c r="C70" s="141"/>
      <c r="D70" s="145">
        <v>3</v>
      </c>
      <c r="E70" s="130"/>
      <c r="F70" s="130"/>
      <c r="H70" s="141" t="s">
        <v>105</v>
      </c>
      <c r="I70" s="141" t="s">
        <v>104</v>
      </c>
      <c r="J70" s="141" t="str">
        <f>IF(ISBLANK(C130)=TRUE,"",C130)</f>
        <v/>
      </c>
      <c r="K70" s="145">
        <v>5</v>
      </c>
      <c r="L70" s="8"/>
      <c r="M70" s="8"/>
    </row>
    <row r="71" spans="1:17" ht="18" customHeight="1" x14ac:dyDescent="0.2">
      <c r="A71" s="141" t="s">
        <v>102</v>
      </c>
      <c r="B71" s="141" t="s">
        <v>123</v>
      </c>
      <c r="C71" s="141" t="str">
        <f>IF(ISBLANK(C124)=TRUE,"",C124)</f>
        <v/>
      </c>
      <c r="D71" s="145">
        <v>4</v>
      </c>
      <c r="E71" s="130"/>
      <c r="F71" s="130"/>
      <c r="H71" s="141" t="s">
        <v>107</v>
      </c>
      <c r="I71" s="141" t="s">
        <v>106</v>
      </c>
      <c r="J71" s="141" t="str">
        <f>IF(ISBLANK(C121)=TRUE,"",C121)</f>
        <v/>
      </c>
      <c r="K71" s="145">
        <v>2</v>
      </c>
      <c r="L71" s="8"/>
      <c r="M71" s="8"/>
    </row>
    <row r="72" spans="1:17" ht="18" customHeight="1" x14ac:dyDescent="0.2">
      <c r="A72" s="141" t="s">
        <v>82</v>
      </c>
      <c r="B72" s="141" t="s">
        <v>83</v>
      </c>
      <c r="C72" s="144" t="s">
        <v>166</v>
      </c>
      <c r="D72" s="145">
        <v>3</v>
      </c>
      <c r="E72" s="130"/>
      <c r="F72" s="130"/>
      <c r="H72" s="141" t="s">
        <v>109</v>
      </c>
      <c r="I72" s="141" t="s">
        <v>108</v>
      </c>
      <c r="J72" s="141" t="str">
        <f>IF(ISBLANK(J130)=TRUE,"",J130)</f>
        <v/>
      </c>
      <c r="K72" s="145">
        <v>4</v>
      </c>
      <c r="L72" s="8"/>
      <c r="M72" s="8"/>
      <c r="O72" s="1"/>
      <c r="P72" s="2"/>
    </row>
    <row r="73" spans="1:17" ht="18" customHeight="1" x14ac:dyDescent="0.2">
      <c r="A73" s="131"/>
      <c r="B73" s="132"/>
      <c r="C73" s="129"/>
      <c r="D73" s="130"/>
      <c r="E73" s="130"/>
      <c r="F73" s="130"/>
      <c r="G73" s="103"/>
      <c r="H73" s="9" t="s">
        <v>88</v>
      </c>
      <c r="I73" s="141"/>
      <c r="J73" s="14"/>
      <c r="K73" s="18">
        <v>1</v>
      </c>
      <c r="L73" s="8"/>
      <c r="M73" s="8"/>
    </row>
    <row r="74" spans="1:17" ht="18" customHeight="1" x14ac:dyDescent="0.2">
      <c r="B74" s="120"/>
      <c r="D74" s="11">
        <f>SUM(D69:D72)</f>
        <v>15</v>
      </c>
      <c r="E74" s="3"/>
      <c r="F74" s="120"/>
      <c r="I74" s="2"/>
      <c r="J74" s="2"/>
      <c r="K74" s="11">
        <f>SUM(K69:K73)</f>
        <v>15</v>
      </c>
    </row>
    <row r="75" spans="1:17" ht="18" customHeight="1" x14ac:dyDescent="0.2">
      <c r="B75" s="120"/>
      <c r="C75" s="2"/>
      <c r="D75" s="12"/>
      <c r="I75" s="2"/>
      <c r="J75" s="2"/>
    </row>
    <row r="76" spans="1:17" ht="18" customHeight="1" x14ac:dyDescent="0.2">
      <c r="B76" s="120"/>
      <c r="C76" s="2"/>
      <c r="I76" s="2"/>
      <c r="J76" s="2"/>
    </row>
    <row r="77" spans="1:17" ht="18" customHeight="1" x14ac:dyDescent="0.2">
      <c r="A77" s="84" t="s">
        <v>56</v>
      </c>
      <c r="B77" s="14"/>
      <c r="C77" s="14"/>
      <c r="D77" s="8"/>
      <c r="E77" s="8"/>
      <c r="F77" s="8"/>
      <c r="H77" s="84" t="s">
        <v>57</v>
      </c>
      <c r="I77" s="14"/>
      <c r="J77" s="14"/>
      <c r="K77" s="8"/>
      <c r="L77" s="8"/>
      <c r="M77" s="8"/>
      <c r="N77" s="16"/>
    </row>
    <row r="78" spans="1:17" ht="18" customHeight="1" x14ac:dyDescent="0.2">
      <c r="A78" s="141" t="s">
        <v>110</v>
      </c>
      <c r="B78" s="141" t="s">
        <v>119</v>
      </c>
      <c r="C78" s="141" t="str">
        <f>IF(ISBLANK(C136)=TRUE,"",C136)</f>
        <v/>
      </c>
      <c r="D78" s="145">
        <v>4</v>
      </c>
      <c r="E78" s="8"/>
      <c r="F78" s="8"/>
      <c r="H78" s="141" t="s">
        <v>113</v>
      </c>
      <c r="I78" s="141" t="s">
        <v>112</v>
      </c>
      <c r="J78" s="141"/>
      <c r="K78" s="145">
        <v>5</v>
      </c>
      <c r="L78" s="130"/>
      <c r="M78" s="130"/>
    </row>
    <row r="79" spans="1:17" ht="18" customHeight="1" x14ac:dyDescent="0.2">
      <c r="A79" s="141" t="s">
        <v>111</v>
      </c>
      <c r="B79" s="141" t="s">
        <v>120</v>
      </c>
      <c r="C79" s="141"/>
      <c r="D79" s="145">
        <v>3</v>
      </c>
      <c r="E79" s="8"/>
      <c r="F79" s="8"/>
      <c r="H79" s="141" t="s">
        <v>115</v>
      </c>
      <c r="I79" s="141" t="s">
        <v>114</v>
      </c>
      <c r="J79" s="141" t="s">
        <v>91</v>
      </c>
      <c r="K79" s="145">
        <v>4</v>
      </c>
      <c r="L79" s="130"/>
      <c r="M79" s="130"/>
    </row>
    <row r="80" spans="1:17" ht="18" customHeight="1" x14ac:dyDescent="0.2">
      <c r="A80" s="141" t="s">
        <v>165</v>
      </c>
      <c r="B80" s="141" t="s">
        <v>121</v>
      </c>
      <c r="C80" s="141"/>
      <c r="D80" s="145">
        <v>3</v>
      </c>
      <c r="E80" s="8"/>
      <c r="F80" s="8"/>
      <c r="H80" s="141" t="s">
        <v>88</v>
      </c>
      <c r="I80" s="141"/>
      <c r="J80" s="141"/>
      <c r="K80" s="145">
        <v>3</v>
      </c>
      <c r="L80" s="130"/>
      <c r="M80" s="130"/>
    </row>
    <row r="81" spans="1:15" ht="18" customHeight="1" x14ac:dyDescent="0.2">
      <c r="A81" s="141" t="s">
        <v>138</v>
      </c>
      <c r="B81" s="141" t="s">
        <v>122</v>
      </c>
      <c r="C81" s="141"/>
      <c r="D81" s="145">
        <v>2</v>
      </c>
      <c r="E81" s="8"/>
      <c r="F81" s="8"/>
      <c r="H81" s="131"/>
      <c r="I81" s="132"/>
      <c r="J81" s="129"/>
      <c r="K81" s="130"/>
      <c r="L81" s="130"/>
      <c r="M81" s="130"/>
      <c r="N81" s="3"/>
    </row>
    <row r="82" spans="1:15" ht="18" customHeight="1" x14ac:dyDescent="0.2">
      <c r="A82" s="141" t="s">
        <v>23</v>
      </c>
      <c r="B82" s="141" t="s">
        <v>24</v>
      </c>
      <c r="C82" s="141"/>
      <c r="D82" s="145">
        <v>3</v>
      </c>
      <c r="E82" s="8"/>
      <c r="F82" s="8"/>
      <c r="H82" s="131"/>
      <c r="I82" s="131"/>
      <c r="J82" s="129"/>
      <c r="K82" s="133"/>
      <c r="L82" s="130"/>
      <c r="M82" s="130"/>
    </row>
    <row r="83" spans="1:15" ht="18" customHeight="1" x14ac:dyDescent="0.2">
      <c r="A83" s="19" t="s">
        <v>17</v>
      </c>
      <c r="B83" s="80"/>
      <c r="C83" s="1"/>
      <c r="D83" s="11">
        <f>SUM(D78:D82)</f>
        <v>15</v>
      </c>
      <c r="G83" s="16"/>
      <c r="H83" s="81"/>
      <c r="K83" s="11">
        <f>SUM(K78:K82)</f>
        <v>12</v>
      </c>
    </row>
    <row r="84" spans="1:15" ht="18" customHeight="1" x14ac:dyDescent="0.2">
      <c r="A84" s="21" t="s">
        <v>18</v>
      </c>
      <c r="B84" s="21"/>
      <c r="C84" s="82"/>
      <c r="D84" s="83"/>
      <c r="E84" s="83"/>
      <c r="F84" s="83"/>
      <c r="H84" s="22" t="s">
        <v>19</v>
      </c>
      <c r="I84" s="23"/>
      <c r="J84" s="20" t="s">
        <v>3</v>
      </c>
      <c r="K84" s="11">
        <f>D57+K57+D66+K66+D74+K74+D83+K83</f>
        <v>120</v>
      </c>
      <c r="N84" s="3"/>
      <c r="O84" s="3"/>
    </row>
    <row r="85" spans="1:15" ht="18" customHeight="1" x14ac:dyDescent="0.2">
      <c r="A85" s="89" t="s">
        <v>20</v>
      </c>
      <c r="B85" s="90"/>
      <c r="C85" s="82"/>
      <c r="H85" s="24" t="s">
        <v>89</v>
      </c>
      <c r="I85" s="25"/>
      <c r="J85" s="1"/>
      <c r="L85" s="2"/>
      <c r="M85" s="3"/>
    </row>
    <row r="86" spans="1:15" ht="18" customHeight="1" x14ac:dyDescent="0.25">
      <c r="A86" s="168" t="s">
        <v>2</v>
      </c>
      <c r="B86" s="169"/>
      <c r="C86" s="169"/>
      <c r="D86" s="169"/>
      <c r="E86" s="169"/>
      <c r="F86" s="169"/>
      <c r="G86" s="169"/>
      <c r="H86" s="169"/>
      <c r="I86" s="169"/>
      <c r="J86" s="169"/>
      <c r="K86" s="169"/>
      <c r="L86" s="169"/>
      <c r="M86" s="169"/>
      <c r="N86" s="3"/>
      <c r="O86" s="3"/>
    </row>
    <row r="87" spans="1:15" ht="18" customHeight="1" x14ac:dyDescent="0.2">
      <c r="B87" s="1"/>
      <c r="C87" s="1"/>
      <c r="F87" s="3"/>
      <c r="G87" s="3"/>
      <c r="I87" s="1"/>
      <c r="J87" s="1"/>
      <c r="M87" s="2"/>
      <c r="N87" s="3"/>
      <c r="O87" s="3"/>
    </row>
    <row r="88" spans="1:15" ht="18" customHeight="1" x14ac:dyDescent="0.2">
      <c r="B88" s="1"/>
      <c r="C88" s="1"/>
      <c r="F88" s="3"/>
      <c r="G88" s="3"/>
    </row>
  </sheetData>
  <sortState ref="H7:M25">
    <sortCondition ref="H7"/>
  </sortState>
  <mergeCells count="10">
    <mergeCell ref="A46:M46"/>
    <mergeCell ref="A1:M1"/>
    <mergeCell ref="K3:M3"/>
    <mergeCell ref="A86:M86"/>
    <mergeCell ref="D2:G2"/>
    <mergeCell ref="K2:M2"/>
    <mergeCell ref="D3:G3"/>
    <mergeCell ref="A45:M45"/>
    <mergeCell ref="H27:J27"/>
    <mergeCell ref="C47:I47"/>
  </mergeCells>
  <conditionalFormatting sqref="F71:F73 M55:M56 F62 F65 M63:M65 F53:F54 M70:M73 F78:F82 M78:M82">
    <cfRule type="cellIs" dxfId="1" priority="2" operator="between">
      <formula>"F"</formula>
      <formula>"F"</formula>
    </cfRule>
  </conditionalFormatting>
  <conditionalFormatting sqref="F63 F70 F52 M68:M69 M51:M52 F55:F56 M61:M62">
    <cfRule type="cellIs" dxfId="0" priority="1" operator="between">
      <formula>"D"</formula>
      <formula>"F"</formula>
    </cfRule>
  </conditionalFormatting>
  <hyperlinks>
    <hyperlink ref="I52" r:id="rId1" location="Syst_Goal_2" display="Fundamentals of Speech (SGR 2)"/>
    <hyperlink ref="A4" r:id="rId2"/>
  </hyperlinks>
  <printOptions horizontalCentered="1" verticalCentered="1"/>
  <pageMargins left="0.25" right="0.25" top="0.5" bottom="0.25" header="0.3" footer="0.3"/>
  <pageSetup scale="62" fitToHeight="0" orientation="landscape" r:id="rId3"/>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49"/>
  <sheetViews>
    <sheetView workbookViewId="0">
      <selection activeCell="B7" sqref="B7"/>
    </sheetView>
  </sheetViews>
  <sheetFormatPr defaultColWidth="9.140625" defaultRowHeight="15" x14ac:dyDescent="0.25"/>
  <cols>
    <col min="1" max="1" width="14.28515625" style="45" bestFit="1" customWidth="1"/>
    <col min="2" max="2" width="42" style="45" customWidth="1"/>
    <col min="3" max="3" width="52.5703125" style="45" customWidth="1"/>
    <col min="4" max="4" width="9.140625" style="46"/>
    <col min="5" max="16384" width="9.140625" style="45"/>
  </cols>
  <sheetData>
    <row r="1" spans="1:4" ht="18" customHeight="1" thickBot="1" x14ac:dyDescent="0.4">
      <c r="A1" s="177" t="s">
        <v>59</v>
      </c>
      <c r="B1" s="177"/>
      <c r="C1" s="177"/>
      <c r="D1" s="177"/>
    </row>
    <row r="2" spans="1:4" ht="12.75" customHeight="1" thickTop="1" x14ac:dyDescent="0.35">
      <c r="A2" s="63"/>
      <c r="B2" s="63"/>
      <c r="C2" s="63"/>
      <c r="D2" s="63"/>
    </row>
    <row r="3" spans="1:4" ht="99.75" customHeight="1" x14ac:dyDescent="0.3">
      <c r="A3" s="180" t="s">
        <v>58</v>
      </c>
      <c r="B3" s="180"/>
      <c r="C3" s="180"/>
      <c r="D3" s="180"/>
    </row>
    <row r="4" spans="1:4" s="51" customFormat="1" ht="114.75" customHeight="1" x14ac:dyDescent="0.2">
      <c r="A4" s="182" t="s">
        <v>178</v>
      </c>
      <c r="B4" s="182"/>
      <c r="C4" s="182"/>
      <c r="D4" s="182"/>
    </row>
    <row r="5" spans="1:4" s="51" customFormat="1" ht="37.5" customHeight="1" x14ac:dyDescent="0.2">
      <c r="A5" s="181" t="s">
        <v>179</v>
      </c>
      <c r="B5" s="181"/>
      <c r="C5" s="181"/>
      <c r="D5" s="181"/>
    </row>
    <row r="6" spans="1:4" s="51" customFormat="1" ht="15" customHeight="1" x14ac:dyDescent="0.35">
      <c r="A6" s="73"/>
      <c r="B6" s="63"/>
      <c r="C6" s="63"/>
      <c r="D6" s="63"/>
    </row>
    <row r="7" spans="1:4" s="51" customFormat="1" ht="15" customHeight="1" x14ac:dyDescent="0.3">
      <c r="A7" s="46"/>
      <c r="B7" s="46"/>
      <c r="C7" s="134"/>
      <c r="D7" s="46"/>
    </row>
    <row r="8" spans="1:4" s="51" customFormat="1" ht="15" customHeight="1" x14ac:dyDescent="0.3">
      <c r="C8" s="53"/>
      <c r="D8" s="52"/>
    </row>
    <row r="9" spans="1:4" s="51" customFormat="1" ht="15" customHeight="1" x14ac:dyDescent="0.3">
      <c r="C9" s="53"/>
      <c r="D9" s="54"/>
    </row>
    <row r="10" spans="1:4" s="51" customFormat="1" ht="15" customHeight="1" x14ac:dyDescent="0.3">
      <c r="D10" s="52"/>
    </row>
    <row r="11" spans="1:4" s="51" customFormat="1" ht="15" customHeight="1" x14ac:dyDescent="0.35">
      <c r="A11" s="73"/>
      <c r="B11" s="63"/>
      <c r="C11" s="63"/>
      <c r="D11" s="63"/>
    </row>
    <row r="12" spans="1:4" s="51" customFormat="1" ht="15" customHeight="1" x14ac:dyDescent="0.3">
      <c r="A12" s="46"/>
      <c r="B12" s="46"/>
      <c r="C12" s="134"/>
      <c r="D12" s="46"/>
    </row>
    <row r="13" spans="1:4" s="51" customFormat="1" ht="15" customHeight="1" x14ac:dyDescent="0.3">
      <c r="C13" s="59"/>
      <c r="D13" s="52"/>
    </row>
    <row r="14" spans="1:4" s="51" customFormat="1" ht="15" customHeight="1" x14ac:dyDescent="0.3">
      <c r="C14" s="59"/>
      <c r="D14" s="52"/>
    </row>
    <row r="15" spans="1:4" s="51" customFormat="1" ht="15" customHeight="1" x14ac:dyDescent="0.3">
      <c r="C15" s="60"/>
      <c r="D15" s="52"/>
    </row>
    <row r="16" spans="1:4" s="51" customFormat="1" ht="15" customHeight="1" x14ac:dyDescent="0.3">
      <c r="C16" s="53"/>
      <c r="D16" s="52"/>
    </row>
    <row r="17" spans="1:4" s="51" customFormat="1" ht="15" customHeight="1" x14ac:dyDescent="0.35">
      <c r="A17" s="73"/>
      <c r="B17" s="63"/>
      <c r="C17" s="63"/>
      <c r="D17" s="63"/>
    </row>
    <row r="18" spans="1:4" s="51" customFormat="1" ht="15" customHeight="1" x14ac:dyDescent="0.3">
      <c r="A18" s="46"/>
      <c r="B18" s="46"/>
      <c r="C18" s="134"/>
      <c r="D18" s="46"/>
    </row>
    <row r="19" spans="1:4" s="51" customFormat="1" ht="15" customHeight="1" x14ac:dyDescent="0.3">
      <c r="C19" s="53"/>
      <c r="D19" s="52"/>
    </row>
    <row r="20" spans="1:4" s="51" customFormat="1" ht="15" customHeight="1" x14ac:dyDescent="0.3">
      <c r="C20" s="53"/>
      <c r="D20" s="52"/>
    </row>
    <row r="21" spans="1:4" s="51" customFormat="1" ht="15" customHeight="1" x14ac:dyDescent="0.3">
      <c r="C21" s="59"/>
      <c r="D21" s="52"/>
    </row>
    <row r="22" spans="1:4" s="51" customFormat="1" ht="15" customHeight="1" x14ac:dyDescent="0.3">
      <c r="C22" s="53"/>
      <c r="D22" s="52"/>
    </row>
    <row r="23" spans="1:4" s="51" customFormat="1" ht="15" customHeight="1" x14ac:dyDescent="0.3">
      <c r="A23" s="178"/>
      <c r="B23" s="179"/>
      <c r="C23" s="179"/>
      <c r="D23" s="179"/>
    </row>
    <row r="24" spans="1:4" s="51" customFormat="1" ht="15" customHeight="1" x14ac:dyDescent="0.25">
      <c r="A24" s="58"/>
      <c r="C24" s="53"/>
      <c r="D24" s="52"/>
    </row>
    <row r="25" spans="1:4" s="51" customFormat="1" ht="15" customHeight="1" x14ac:dyDescent="0.25">
      <c r="A25" s="46"/>
      <c r="B25" s="46"/>
      <c r="C25" s="134"/>
      <c r="D25" s="46"/>
    </row>
    <row r="26" spans="1:4" s="51" customFormat="1" ht="15" customHeight="1" x14ac:dyDescent="0.2">
      <c r="C26" s="55"/>
      <c r="D26" s="52"/>
    </row>
    <row r="27" spans="1:4" s="51" customFormat="1" ht="15" customHeight="1" x14ac:dyDescent="0.2">
      <c r="C27" s="61"/>
      <c r="D27" s="52"/>
    </row>
    <row r="28" spans="1:4" s="51" customFormat="1" ht="15" customHeight="1" x14ac:dyDescent="0.2">
      <c r="C28" s="61"/>
      <c r="D28" s="52"/>
    </row>
    <row r="29" spans="1:4" s="51" customFormat="1" ht="15" customHeight="1" x14ac:dyDescent="0.2">
      <c r="C29" s="53"/>
      <c r="D29" s="52"/>
    </row>
    <row r="30" spans="1:4" s="51" customFormat="1" ht="15" customHeight="1" x14ac:dyDescent="0.2">
      <c r="C30" s="53"/>
      <c r="D30" s="52"/>
    </row>
    <row r="31" spans="1:4" s="51" customFormat="1" ht="15" customHeight="1" x14ac:dyDescent="0.2">
      <c r="C31" s="59"/>
      <c r="D31" s="52"/>
    </row>
    <row r="32" spans="1:4" s="51" customFormat="1" ht="15" customHeight="1" x14ac:dyDescent="0.2">
      <c r="D32" s="54"/>
    </row>
    <row r="33" spans="1:4" s="74" customFormat="1" ht="15" customHeight="1" x14ac:dyDescent="0.25">
      <c r="A33" s="58"/>
      <c r="C33" s="75"/>
      <c r="D33" s="76"/>
    </row>
    <row r="34" spans="1:4" s="51" customFormat="1" ht="15" customHeight="1" x14ac:dyDescent="0.25">
      <c r="A34" s="46"/>
      <c r="B34" s="46"/>
      <c r="C34" s="134"/>
      <c r="D34" s="46"/>
    </row>
    <row r="35" spans="1:4" s="51" customFormat="1" ht="15" customHeight="1" x14ac:dyDescent="0.2">
      <c r="C35" s="53"/>
      <c r="D35" s="52"/>
    </row>
    <row r="36" spans="1:4" s="51" customFormat="1" ht="15" customHeight="1" x14ac:dyDescent="0.2">
      <c r="D36" s="52"/>
    </row>
    <row r="37" spans="1:4" s="51" customFormat="1" ht="15" customHeight="1" x14ac:dyDescent="0.2">
      <c r="C37" s="59"/>
      <c r="D37" s="52"/>
    </row>
    <row r="38" spans="1:4" s="51" customFormat="1" ht="15" customHeight="1" x14ac:dyDescent="0.2">
      <c r="C38" s="59"/>
      <c r="D38" s="52"/>
    </row>
    <row r="39" spans="1:4" s="51" customFormat="1" ht="15" customHeight="1" x14ac:dyDescent="0.2">
      <c r="C39" s="60"/>
      <c r="D39" s="52"/>
    </row>
    <row r="40" spans="1:4" s="51" customFormat="1" ht="15" customHeight="1" x14ac:dyDescent="0.2">
      <c r="C40" s="62"/>
      <c r="D40" s="57"/>
    </row>
    <row r="41" spans="1:4" s="51" customFormat="1" ht="15" customHeight="1" x14ac:dyDescent="0.2">
      <c r="C41" s="56"/>
      <c r="D41" s="57"/>
    </row>
    <row r="42" spans="1:4" s="51" customFormat="1" ht="15" customHeight="1" x14ac:dyDescent="0.2">
      <c r="D42" s="57"/>
    </row>
    <row r="43" spans="1:4" ht="15" customHeight="1" x14ac:dyDescent="0.25">
      <c r="D43" s="47"/>
    </row>
    <row r="44" spans="1:4" ht="15" customHeight="1" x14ac:dyDescent="0.25"/>
    <row r="45" spans="1:4" ht="15" customHeight="1" x14ac:dyDescent="0.25"/>
    <row r="46" spans="1:4" ht="15" customHeight="1" x14ac:dyDescent="0.25"/>
    <row r="47" spans="1:4" ht="15" customHeight="1" x14ac:dyDescent="0.25"/>
    <row r="48" spans="1:4" ht="15" customHeight="1" x14ac:dyDescent="0.25"/>
    <row r="49" ht="15" customHeight="1" x14ac:dyDescent="0.25"/>
  </sheetData>
  <mergeCells count="5">
    <mergeCell ref="A1:D1"/>
    <mergeCell ref="A23:D23"/>
    <mergeCell ref="A3:D3"/>
    <mergeCell ref="A5:D5"/>
    <mergeCell ref="A4:D4"/>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0" sqref="B10"/>
    </sheetView>
  </sheetViews>
  <sheetFormatPr defaultRowHeight="15" x14ac:dyDescent="0.25"/>
  <cols>
    <col min="1" max="1" width="15.42578125" customWidth="1"/>
    <col min="2" max="2" width="57.140625" customWidth="1"/>
    <col min="3" max="3" width="9.140625" style="163"/>
  </cols>
  <sheetData>
    <row r="1" spans="1:3" ht="15.6" x14ac:dyDescent="0.3">
      <c r="A1" s="187" t="s">
        <v>141</v>
      </c>
      <c r="B1" s="187"/>
      <c r="C1" s="187"/>
    </row>
    <row r="2" spans="1:3" ht="9.75" customHeight="1" x14ac:dyDescent="0.3">
      <c r="A2" s="188"/>
      <c r="B2" s="188"/>
      <c r="C2" s="188"/>
    </row>
    <row r="3" spans="1:3" ht="45.75" customHeight="1" x14ac:dyDescent="0.3">
      <c r="A3" s="189" t="s">
        <v>142</v>
      </c>
      <c r="B3" s="189"/>
      <c r="C3" s="189"/>
    </row>
    <row r="4" spans="1:3" ht="14.45" x14ac:dyDescent="0.3">
      <c r="A4" s="190"/>
      <c r="B4" s="190"/>
      <c r="C4" s="190"/>
    </row>
    <row r="5" spans="1:3" ht="14.45" x14ac:dyDescent="0.3">
      <c r="A5" s="191" t="s">
        <v>143</v>
      </c>
      <c r="B5" s="191"/>
      <c r="C5" s="191"/>
    </row>
    <row r="6" spans="1:3" ht="14.45" x14ac:dyDescent="0.3">
      <c r="A6" s="156" t="s">
        <v>144</v>
      </c>
      <c r="B6" s="156" t="s">
        <v>145</v>
      </c>
      <c r="C6" s="157" t="s">
        <v>146</v>
      </c>
    </row>
    <row r="7" spans="1:3" ht="14.45" x14ac:dyDescent="0.3">
      <c r="A7" s="158" t="s">
        <v>61</v>
      </c>
      <c r="B7" s="158" t="s">
        <v>62</v>
      </c>
      <c r="C7" s="159">
        <v>3</v>
      </c>
    </row>
    <row r="8" spans="1:3" ht="14.45" x14ac:dyDescent="0.3">
      <c r="A8" s="158" t="s">
        <v>29</v>
      </c>
      <c r="B8" s="158" t="s">
        <v>30</v>
      </c>
      <c r="C8" s="159">
        <v>3</v>
      </c>
    </row>
    <row r="9" spans="1:3" ht="14.45" x14ac:dyDescent="0.3">
      <c r="A9" s="158"/>
      <c r="B9" s="158" t="s">
        <v>24</v>
      </c>
      <c r="C9" s="159"/>
    </row>
    <row r="10" spans="1:3" ht="14.45" x14ac:dyDescent="0.3">
      <c r="A10" s="158"/>
      <c r="B10" s="158" t="s">
        <v>180</v>
      </c>
      <c r="C10" s="159"/>
    </row>
    <row r="11" spans="1:3" ht="14.45" x14ac:dyDescent="0.3">
      <c r="A11" s="158"/>
      <c r="B11" s="158"/>
      <c r="C11" s="159"/>
    </row>
    <row r="12" spans="1:3" ht="14.45" x14ac:dyDescent="0.3">
      <c r="A12" s="158"/>
      <c r="B12" s="158"/>
      <c r="C12" s="159"/>
    </row>
    <row r="13" spans="1:3" ht="14.45" x14ac:dyDescent="0.3">
      <c r="A13" s="158"/>
      <c r="B13" s="158"/>
      <c r="C13" s="159"/>
    </row>
    <row r="14" spans="1:3" ht="14.45" x14ac:dyDescent="0.3">
      <c r="A14" s="158"/>
      <c r="B14" s="158"/>
      <c r="C14" s="159"/>
    </row>
    <row r="15" spans="1:3" ht="14.45" x14ac:dyDescent="0.3">
      <c r="A15" s="158"/>
      <c r="B15" s="158"/>
      <c r="C15" s="159"/>
    </row>
    <row r="17" spans="1:3" ht="14.45" x14ac:dyDescent="0.3">
      <c r="A17" s="191" t="s">
        <v>147</v>
      </c>
      <c r="B17" s="191"/>
      <c r="C17" s="191"/>
    </row>
    <row r="18" spans="1:3" ht="14.45" x14ac:dyDescent="0.3">
      <c r="A18" s="156" t="s">
        <v>144</v>
      </c>
      <c r="B18" s="156" t="s">
        <v>145</v>
      </c>
      <c r="C18" s="157" t="s">
        <v>146</v>
      </c>
    </row>
    <row r="19" spans="1:3" ht="14.45" x14ac:dyDescent="0.3">
      <c r="A19" s="158" t="s">
        <v>148</v>
      </c>
      <c r="B19" s="158" t="s">
        <v>149</v>
      </c>
      <c r="C19" s="159">
        <v>2</v>
      </c>
    </row>
    <row r="20" spans="1:3" ht="14.45" x14ac:dyDescent="0.3">
      <c r="A20" s="158" t="s">
        <v>150</v>
      </c>
      <c r="B20" s="158" t="s">
        <v>151</v>
      </c>
      <c r="C20" s="159">
        <v>2</v>
      </c>
    </row>
    <row r="21" spans="1:3" ht="14.45" x14ac:dyDescent="0.3">
      <c r="A21" s="158" t="s">
        <v>152</v>
      </c>
      <c r="B21" s="158" t="s">
        <v>153</v>
      </c>
      <c r="C21" s="159">
        <v>1</v>
      </c>
    </row>
    <row r="22" spans="1:3" ht="14.45" x14ac:dyDescent="0.3">
      <c r="A22" s="158" t="s">
        <v>154</v>
      </c>
      <c r="B22" s="158" t="s">
        <v>155</v>
      </c>
      <c r="C22" s="159">
        <v>1</v>
      </c>
    </row>
    <row r="24" spans="1:3" ht="14.45" x14ac:dyDescent="0.3">
      <c r="A24" s="183" t="s">
        <v>156</v>
      </c>
      <c r="B24" s="183"/>
      <c r="C24" s="183"/>
    </row>
    <row r="25" spans="1:3" ht="121.5" customHeight="1" x14ac:dyDescent="0.3">
      <c r="A25" s="184" t="s">
        <v>157</v>
      </c>
      <c r="B25" s="185"/>
      <c r="C25" s="186"/>
    </row>
    <row r="26" spans="1:3" ht="14.45" x14ac:dyDescent="0.3">
      <c r="A26" s="160" t="s">
        <v>158</v>
      </c>
      <c r="B26" s="161"/>
      <c r="C26" s="162"/>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887A27D483C24C9912ABD887AA410C" ma:contentTypeVersion="0" ma:contentTypeDescription="Create a new document." ma:contentTypeScope="" ma:versionID="e515a611cba473ea2145c6adc87c48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83190ED-1138-47D7-8EA0-06C413E79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BSNUR.NURS</vt:lpstr>
      <vt:lpstr>Notes</vt:lpstr>
      <vt:lpstr>Course Options - No Prereqs</vt:lpstr>
      <vt:lpstr>BSNUR.NURS!Print_Area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2014-04-04T20:31:42Z</cp:lastPrinted>
  <dcterms:created xsi:type="dcterms:W3CDTF">2011-09-23T19:24:55Z</dcterms:created>
  <dcterms:modified xsi:type="dcterms:W3CDTF">2015-06-03T21:18:19Z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0x0101002E887A27D483C24C9912ABD887AA410C</vt:lpwstr>
  </property>
</Properties>
</file>