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21885" yWindow="45" windowWidth="21480" windowHeight="16440" tabRatio="933"/>
  </bookViews>
  <sheets>
    <sheet name="Biology - Secondary Ed" sheetId="8" r:id="rId1"/>
    <sheet name="Course Options - No Prereqs" sheetId="9" r:id="rId2"/>
  </sheets>
  <definedNames>
    <definedName name="_xlnm.Print_Area" localSheetId="0">'Biology - Secondary Ed'!$A$1:$M$87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70" i="8" l="1"/>
  <c r="K6" i="8"/>
  <c r="K41" i="8"/>
  <c r="D86" i="8" l="1"/>
  <c r="K86" i="8"/>
  <c r="D6" i="8"/>
  <c r="D10" i="8"/>
  <c r="D13" i="8"/>
  <c r="D17" i="8"/>
  <c r="D21" i="8"/>
  <c r="D24" i="8"/>
  <c r="D29" i="8"/>
  <c r="D32" i="8"/>
  <c r="D39" i="8"/>
  <c r="D38" i="8" s="1"/>
  <c r="C26" i="8"/>
  <c r="C11" i="8"/>
  <c r="C8" i="8"/>
  <c r="A8" i="8"/>
  <c r="K58" i="8"/>
  <c r="D58" i="8"/>
  <c r="K78" i="8"/>
  <c r="K70" i="8"/>
  <c r="A45" i="8"/>
  <c r="K3" i="8"/>
</calcChain>
</file>

<file path=xl/sharedStrings.xml><?xml version="1.0" encoding="utf-8"?>
<sst xmlns="http://schemas.openxmlformats.org/spreadsheetml/2006/main" count="391" uniqueCount="216">
  <si>
    <t>Student</t>
  </si>
  <si>
    <t>Student ID#</t>
  </si>
  <si>
    <t>Anticipated Graduation Term</t>
  </si>
  <si>
    <t>Advisor</t>
  </si>
  <si>
    <t>Minimum GPA</t>
  </si>
  <si>
    <t xml:space="preserve">Today's Date </t>
  </si>
  <si>
    <t>CR</t>
  </si>
  <si>
    <t>SEM</t>
  </si>
  <si>
    <t>First Year Seminar (IGR 1)</t>
  </si>
  <si>
    <t>ENGL 101</t>
  </si>
  <si>
    <t>SPCM 101</t>
  </si>
  <si>
    <t>ENGL 201</t>
  </si>
  <si>
    <t>Composition II (SGR 1)</t>
  </si>
  <si>
    <t>SGR courses</t>
  </si>
  <si>
    <t>IGR courses</t>
  </si>
  <si>
    <t>Advanced Writing (AW)</t>
  </si>
  <si>
    <t>Globalization (G)</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</si>
  <si>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</si>
  <si>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</si>
  <si>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</si>
  <si>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</si>
  <si>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</si>
  <si>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</si>
  <si>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</si>
  <si>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</si>
  <si>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</si>
  <si>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</si>
  <si>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</si>
  <si>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</si>
  <si>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</si>
  <si>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</si>
  <si>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</si>
  <si>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</si>
  <si>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</si>
  <si>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</si>
  <si>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</si>
  <si>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</si>
  <si>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</si>
  <si>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</si>
  <si>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BIOL 109</t>
  </si>
  <si>
    <t>Fall semester only</t>
  </si>
  <si>
    <t>BIOL 151</t>
  </si>
  <si>
    <t>General Biology I</t>
  </si>
  <si>
    <t>BIOL 151L</t>
  </si>
  <si>
    <t>General Biology I Lab</t>
  </si>
  <si>
    <t>CHEM 112</t>
  </si>
  <si>
    <t>General Chemistry I</t>
  </si>
  <si>
    <t>CHEM 112L</t>
  </si>
  <si>
    <t>General Chemistry I Lab</t>
  </si>
  <si>
    <t>F/S/Su</t>
  </si>
  <si>
    <t>BIOL 109L</t>
  </si>
  <si>
    <t>First Year Seminar Lab (IGR 1)</t>
  </si>
  <si>
    <t>Compostion I (SGR 1)</t>
  </si>
  <si>
    <t>BIOL 290</t>
  </si>
  <si>
    <t>Seminar</t>
  </si>
  <si>
    <t>BIOL 153</t>
  </si>
  <si>
    <t>General Biology II</t>
  </si>
  <si>
    <t>BIOL 153L</t>
  </si>
  <si>
    <t>General Biology II Lab</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</si>
  <si>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</si>
  <si>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</si>
  <si>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</si>
  <si>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</si>
  <si>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</si>
  <si>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</si>
  <si>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</si>
  <si>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</si>
  <si>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</si>
  <si>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</si>
  <si>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</si>
  <si>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</si>
  <si>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MICR 233</t>
  </si>
  <si>
    <t>Introductory Microbiology</t>
  </si>
  <si>
    <t>MICR 233L</t>
  </si>
  <si>
    <t>Introductory Microbiology Lab</t>
  </si>
  <si>
    <t>BIOL 204</t>
  </si>
  <si>
    <t>BIOL 204L</t>
  </si>
  <si>
    <t>Genetics and Cellular Biology</t>
  </si>
  <si>
    <t>Genetics and Cellular Biology Lab</t>
  </si>
  <si>
    <t>Introduction to Physics I</t>
  </si>
  <si>
    <t>Introduction to Physics I Lab</t>
  </si>
  <si>
    <t>ENGL 379</t>
  </si>
  <si>
    <t>Technical Communications</t>
  </si>
  <si>
    <t>SGR 3</t>
  </si>
  <si>
    <t>SGR 4</t>
  </si>
  <si>
    <t>Evolution</t>
  </si>
  <si>
    <t>Spring only (Biol 151, AP credit, or B in Biol 101)</t>
  </si>
  <si>
    <t>F/S/Su (Pre-req Chem 112)</t>
  </si>
  <si>
    <t>Fall semester only; Pre-req Biol 151</t>
  </si>
  <si>
    <t>Trigonometry</t>
  </si>
  <si>
    <t>Algebra</t>
  </si>
  <si>
    <t>MATH 102</t>
  </si>
  <si>
    <t>(or MATH 115/121/123)</t>
  </si>
  <si>
    <t xml:space="preserve">Major Courses (GPA 2.0 or higher) </t>
  </si>
  <si>
    <t>See list in catalog.</t>
  </si>
  <si>
    <t xml:space="preserve">College of ABS Requirements </t>
  </si>
  <si>
    <t>Information Subject to Change.      This checksheet is not a contract.</t>
  </si>
  <si>
    <t>Consider PHIL 220 or see catalog for list</t>
  </si>
  <si>
    <t>See catalog for list</t>
  </si>
  <si>
    <t>3-4 credits, course depending</t>
  </si>
  <si>
    <t>SOC 100 and/or PSYC 101</t>
  </si>
  <si>
    <t>BIOL 373</t>
  </si>
  <si>
    <t>PHYS 101</t>
  </si>
  <si>
    <t>NRM 311</t>
  </si>
  <si>
    <t>Ecology</t>
  </si>
  <si>
    <t>BOT 201</t>
  </si>
  <si>
    <t>Botany</t>
  </si>
  <si>
    <t>BOT 201 L</t>
  </si>
  <si>
    <t>Botany Lab</t>
  </si>
  <si>
    <t>PHYS 101L</t>
  </si>
  <si>
    <t>Specialization electives</t>
  </si>
  <si>
    <t>or PHYS 111L. Discuss with advisor.</t>
  </si>
  <si>
    <t>or PHYS 111. Discuss with advisor.</t>
  </si>
  <si>
    <t>General Chemistry II</t>
  </si>
  <si>
    <r>
      <rPr>
        <b/>
        <sz val="9"/>
        <color rgb="FFFF0000"/>
        <rFont val="Calibri"/>
        <family val="2"/>
      </rPr>
      <t>Prerequsites</t>
    </r>
    <r>
      <rPr>
        <b/>
        <sz val="9"/>
        <rFont val="Calibri"/>
        <family val="2"/>
      </rPr>
      <t>/Comments</t>
    </r>
  </si>
  <si>
    <t>First Year Fall Courses</t>
  </si>
  <si>
    <t>Second Year Spring Courses</t>
  </si>
  <si>
    <t>Second Year Fall Courses</t>
  </si>
  <si>
    <t>Third Year Fall Course</t>
  </si>
  <si>
    <t>Third Year Spring Courses</t>
  </si>
  <si>
    <t>Fourth Year Fall Courses</t>
  </si>
  <si>
    <t>Fourth Year Spring Courses</t>
  </si>
  <si>
    <t xml:space="preserve">Cultural Awareness and Social and Environmental Responsibility         </t>
  </si>
  <si>
    <t>(Must have a different prefix than the courses used to meet SGR 3, 4 and 6)</t>
  </si>
  <si>
    <t>F/S/Su (coreq. MATH 102 or higher placement)</t>
  </si>
  <si>
    <t>First Year Seminar</t>
  </si>
  <si>
    <t>FIrst Year Spring Courses</t>
  </si>
  <si>
    <t>Sample 4 Year Plan</t>
  </si>
  <si>
    <t>Bachelor of Science in Biology - Secondary Ed Specialization  (Fall 2015)</t>
  </si>
  <si>
    <t>EDFN 351</t>
  </si>
  <si>
    <t>Teaching &amp; Learning I</t>
  </si>
  <si>
    <t>EDFN 352/L</t>
  </si>
  <si>
    <t>Teaching &amp; Learning II &amp; Lab</t>
  </si>
  <si>
    <t>EDFN 453/L</t>
  </si>
  <si>
    <t>Teaching &amp; Learning III &amp; Lab</t>
  </si>
  <si>
    <t>SEED 413</t>
  </si>
  <si>
    <t>7-12 Science Methods</t>
  </si>
  <si>
    <t>EDFN 454</t>
  </si>
  <si>
    <t>Teaching &amp; Learning IV</t>
  </si>
  <si>
    <t>EDFN 475</t>
  </si>
  <si>
    <t xml:space="preserve">Human Relations </t>
  </si>
  <si>
    <t>SEED 450</t>
  </si>
  <si>
    <t>7-12 Reading and Content Literacy</t>
  </si>
  <si>
    <t>SEED 456</t>
  </si>
  <si>
    <t>Fall semester only; Prereq: CHEM 114-114L and BIOL 103 or 153</t>
  </si>
  <si>
    <t>Spring only; Prereq: BIOL 202</t>
  </si>
  <si>
    <t>Fall semester only; Prereq: BIOL 151 and 6 chem credits</t>
  </si>
  <si>
    <t>Fall only (if you only want 2 sciences, hold off on Chem); Prereq: CHEM 114</t>
  </si>
  <si>
    <t>F/S/Su; Prereq: ENGL 201 or 283</t>
  </si>
  <si>
    <t>Spring only; Prereq: BIOL 101 or 151</t>
  </si>
  <si>
    <t>Prereq: EDFN 351</t>
  </si>
  <si>
    <t>Coreq: EDFN 475</t>
  </si>
  <si>
    <t>Coreq: SEED 450</t>
  </si>
  <si>
    <t>Prereq: EDFN 453; Coreq: SEED 456</t>
  </si>
  <si>
    <t>2015-2016 Undergraduate Catalog Requirements</t>
  </si>
  <si>
    <t>Exploration of Teaching and Learning</t>
  </si>
  <si>
    <t>EDFN 101</t>
  </si>
  <si>
    <t>Human Anatomy</t>
  </si>
  <si>
    <t>Human Anatomy Lab</t>
  </si>
  <si>
    <t>BIOL 221</t>
  </si>
  <si>
    <t>BIOL 221L</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</si>
  <si>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</si>
  <si>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</si>
  <si>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</si>
  <si>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</si>
  <si>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</si>
  <si>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</si>
  <si>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See the full list in the catalog</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</si>
  <si>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</si>
  <si>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</si>
  <si>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</si>
  <si>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</si>
  <si>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</si>
  <si>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</si>
  <si>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</si>
  <si>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</si>
  <si>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</si>
  <si>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</si>
  <si>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</si>
  <si>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</si>
  <si>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
  </si>
  <si>
    <t>Fall Semester only</t>
  </si>
  <si>
    <t>SGR #3</t>
  </si>
  <si>
    <t>SGR #4</t>
  </si>
  <si>
    <t>AIS/ANTH 421</t>
  </si>
  <si>
    <t>MATH 120</t>
  </si>
  <si>
    <t xml:space="preserve">Indians of North America </t>
  </si>
  <si>
    <t>or AIS/HIST 368 History and Culture of the American Indian</t>
  </si>
  <si>
    <t>Indians of North America  or  History and Culture of the American Indian</t>
  </si>
  <si>
    <t>AIS/ANTH 421 or AIS/HIST 368</t>
  </si>
  <si>
    <t>See list in catalog</t>
  </si>
  <si>
    <t>Capstone/Action Research</t>
  </si>
  <si>
    <t>Introduction to Speech (SGR #2)</t>
  </si>
  <si>
    <t>Composition II (SGR #1)</t>
  </si>
  <si>
    <t>Composition I (SGR #1)</t>
  </si>
  <si>
    <t>Algebra (SGR #5)</t>
  </si>
  <si>
    <t>General Biology I (SGR #6)</t>
  </si>
  <si>
    <t>General Biology II (SGR #6)</t>
  </si>
  <si>
    <t>First Year Seminar (IGR #1)</t>
  </si>
  <si>
    <t>Indians of North America  (IGR #2)</t>
  </si>
  <si>
    <t>combine with Specialization elective, SGR #3 or SGR #4</t>
  </si>
  <si>
    <t>EDFN 352</t>
  </si>
  <si>
    <t>EDFN 453</t>
  </si>
  <si>
    <t>Teaching &amp; Learning II</t>
  </si>
  <si>
    <t>EDFN 352L</t>
  </si>
  <si>
    <t>Teaching &amp; Learning II Lab</t>
  </si>
  <si>
    <t>EDFN 453L</t>
  </si>
  <si>
    <t>Teaching &amp; Learning III</t>
  </si>
  <si>
    <t>Teaching &amp; Learning III Lab</t>
  </si>
  <si>
    <t>Reading &amp; Content Literacy</t>
  </si>
  <si>
    <t>Coreq: EDFN 454</t>
  </si>
  <si>
    <t>Human Relations</t>
  </si>
  <si>
    <t>Only required if completing MATH 102</t>
  </si>
  <si>
    <t>If placement higher than 102 take SGR 3/4; MATH 102 &amp; 120  or MATH 115/121/123</t>
  </si>
  <si>
    <t>MATH 102 &amp; 120  or MATH 115/121/123</t>
  </si>
  <si>
    <t xml:space="preserve">Only required if completing MATH 102.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</si>
</sst>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3"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sz val="9"/>
      <color rgb="FF0070C0"/>
      <name val="Calibri"/>
      <family val="2"/>
    </font>
    <font>
      <i/>
      <u/>
      <sz val="9"/>
      <name val="Calibri"/>
      <family val="2"/>
    </font>
    <font>
      <b/>
      <u/>
      <sz val="9"/>
      <name val="Calibri"/>
      <family val="2"/>
    </font>
    <font>
      <b/>
      <sz val="9"/>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name val="Arial"/>
      <family val="2"/>
    </font>
    <font>
      <sz val="9"/>
      <color theme="1"/>
      <name val="Calibri"/>
      <family val="2"/>
      <scheme val="minor"/>
    </font>
    <font>
      <sz val="8"/>
      <name val="Calibri"/>
      <family val="2"/>
      <scheme val="minor"/>
    </font>
    <font>
      <sz val="9"/>
      <color rgb="FF000000"/>
      <name val="Calibri"/>
      <family val="2"/>
    </font>
    <font>
      <b/>
      <sz val="9"/>
      <color theme="1"/>
      <name val="Calibri"/>
      <family val="2"/>
      <scheme val="minor"/>
    </font>
    <font>
      <u/>
      <sz val="9"/>
      <name val="Calibri"/>
      <family val="2"/>
    </font>
    <font>
      <b/>
      <u/>
      <sz val="9"/>
      <color theme="1"/>
      <name val="Calibri"/>
      <family val="2"/>
      <scheme val="minor"/>
    </font>
    <font>
      <sz val="9"/>
      <color theme="1"/>
      <name val="Calibri"/>
      <family val="2"/>
    </font>
    <font>
      <sz val="11"/>
      <color theme="1"/>
      <name val="Calibri"/>
      <family val="2"/>
      <scheme val="minor"/>
    </font>
    <font>
      <b/>
      <sz val="12"/>
      <color theme="1"/>
      <name val="Calibri"/>
      <family val="2"/>
      <scheme val="minor"/>
    </font>
    <font>
      <b/>
      <sz val="11"/>
      <color theme="1"/>
      <name val="Calibri"/>
      <family val="2"/>
      <scheme val="minor"/>
    </font>
    <font>
      <b/>
      <i/>
      <sz val="11"/>
      <color theme="1"/>
      <name val="Calibri"/>
      <family val="2"/>
      <scheme val="minor"/>
    </font>
    <font>
      <u/>
      <sz val="11"/>
      <color theme="1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59999389629810485"/>
        <bgColor rgb="FF000000"/>
      </patternFill>
    </fill>
    <fill>
      <patternFill patternType="solid">
        <fgColor rgb="FFFFFF99"/>
        <bgColor rgb="FF000000"/>
      </patternFill>
    </fill>
    <fill>
      <patternFill patternType="solid">
        <fgColor theme="3" tint="0.79998168889431442"/>
        <bgColor rgb="FF000000"/>
      </patternFill>
    </fill>
    <fill>
      <patternFill patternType="solid">
        <fgColor theme="7" tint="0.59999389629810485"/>
        <bgColor rgb="FF000000"/>
      </patternFill>
    </fill>
    <fill>
      <patternFill patternType="solid">
        <fgColor theme="5" tint="0.59999389629810485"/>
        <bgColor rgb="FF000000"/>
      </patternFill>
    </fill>
    <fill>
      <patternFill patternType="solid">
        <fgColor rgb="FFE6B8B7"/>
        <bgColor rgb="FF000000"/>
      </patternFill>
    </fill>
    <fill>
      <patternFill patternType="solid">
        <fgColor rgb="FFC5D9F1"/>
        <bgColor rgb="FF000000"/>
      </patternFill>
    </fill>
    <fill>
      <patternFill patternType="solid">
        <fgColor rgb="FFD8E4BC"/>
        <bgColor rgb="FF000000"/>
      </patternFill>
    </fill>
    <fill>
      <patternFill patternType="solid">
        <fgColor rgb="FFCCC0DA"/>
        <bgColor rgb="FF000000"/>
      </patternFill>
    </fill>
    <fill>
      <patternFill patternType="solid">
        <fgColor rgb="FFFFFF99"/>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thin">
        <color auto="1"/>
      </left>
      <right/>
      <top style="hair">
        <color auto="1"/>
      </top>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0">
    <xf numFmtId="0" fontId="0" fillId="0" borderId="0"/>
    <xf numFmtId="0" fontId="1" fillId="0" borderId="0"/>
    <xf numFmtId="0" fontId="2" fillId="0" borderId="0"/>
    <xf numFmtId="0" fontId="3"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cellStyleXfs>
  <cellXfs count="161">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applyAlignment="1">
      <alignment horizontal="center"/>
    </xf>
    <xf numFmtId="0" fontId="8" fillId="0" borderId="3" xfId="2" applyFont="1" applyFill="1" applyBorder="1"/>
    <xf numFmtId="0" fontId="6" fillId="0" borderId="3" xfId="2" applyFont="1" applyFill="1" applyBorder="1"/>
    <xf numFmtId="0" fontId="9" fillId="0" borderId="0" xfId="2" applyFont="1" applyFill="1" applyBorder="1" applyAlignment="1">
      <alignment horizontal="center"/>
    </xf>
    <xf numFmtId="0" fontId="8" fillId="0" borderId="3" xfId="2" applyFont="1" applyFill="1" applyBorder="1" applyAlignment="1">
      <alignment horizontal="left"/>
    </xf>
    <xf numFmtId="0" fontId="6" fillId="0" borderId="3" xfId="2" applyFont="1" applyFill="1" applyBorder="1" applyAlignment="1">
      <alignment horizontal="center"/>
    </xf>
    <xf numFmtId="0" fontId="6" fillId="0" borderId="10" xfId="2" applyFont="1" applyFill="1" applyBorder="1"/>
    <xf numFmtId="0" fontId="6" fillId="0" borderId="11" xfId="2" applyFont="1" applyFill="1" applyBorder="1" applyAlignment="1">
      <alignment horizontal="left"/>
    </xf>
    <xf numFmtId="0" fontId="6" fillId="0" borderId="9" xfId="2" applyFont="1" applyFill="1" applyBorder="1" applyAlignment="1">
      <alignment horizontal="center"/>
    </xf>
    <xf numFmtId="0" fontId="6" fillId="0" borderId="7" xfId="2" applyFont="1" applyFill="1" applyBorder="1"/>
    <xf numFmtId="0" fontId="6" fillId="0" borderId="12" xfId="2" applyFont="1" applyFill="1" applyBorder="1" applyAlignment="1">
      <alignment horizontal="center"/>
    </xf>
    <xf numFmtId="0" fontId="6" fillId="0" borderId="7" xfId="2" applyFont="1" applyFill="1" applyBorder="1" applyAlignment="1">
      <alignment horizontal="left"/>
    </xf>
    <xf numFmtId="0" fontId="6" fillId="0" borderId="7" xfId="2" applyFont="1" applyFill="1" applyBorder="1" applyAlignment="1">
      <alignment horizontal="center"/>
    </xf>
    <xf numFmtId="0" fontId="6" fillId="0" borderId="13" xfId="2" applyFont="1" applyFill="1" applyBorder="1" applyAlignment="1">
      <alignment horizontal="center"/>
    </xf>
    <xf numFmtId="0" fontId="6" fillId="0" borderId="3" xfId="2" applyFont="1" applyFill="1" applyBorder="1" applyAlignment="1">
      <alignment horizontal="left"/>
    </xf>
    <xf numFmtId="0" fontId="6" fillId="0" borderId="0" xfId="2" quotePrefix="1" applyFont="1" applyFill="1" applyBorder="1" applyAlignment="1">
      <alignment horizontal="right"/>
    </xf>
    <xf numFmtId="0" fontId="6" fillId="0" borderId="13" xfId="2" applyFont="1" applyFill="1" applyBorder="1" applyAlignment="1">
      <alignment horizontal="left"/>
    </xf>
    <xf numFmtId="0" fontId="10" fillId="0" borderId="0" xfId="2" applyFont="1" applyFill="1" applyBorder="1" applyAlignment="1">
      <alignment horizontal="center"/>
    </xf>
    <xf numFmtId="0" fontId="6" fillId="0" borderId="10" xfId="2" quotePrefix="1" applyFont="1" applyFill="1" applyBorder="1" applyAlignment="1">
      <alignment horizontal="right"/>
    </xf>
    <xf numFmtId="0" fontId="6" fillId="0" borderId="10" xfId="2" applyFont="1" applyFill="1" applyBorder="1" applyAlignment="1">
      <alignment horizontal="center"/>
    </xf>
    <xf numFmtId="0" fontId="4" fillId="0" borderId="0" xfId="2" applyFont="1" applyFill="1" applyBorder="1" applyAlignment="1"/>
    <xf numFmtId="0" fontId="7" fillId="0" borderId="0" xfId="0" applyFont="1" applyFill="1" applyBorder="1"/>
    <xf numFmtId="0" fontId="11" fillId="0" borderId="7" xfId="1" quotePrefix="1" applyFont="1" applyFill="1" applyBorder="1" applyAlignment="1">
      <alignment horizontal="center"/>
    </xf>
    <xf numFmtId="0" fontId="11" fillId="0" borderId="7" xfId="1" applyFont="1" applyFill="1" applyBorder="1" applyAlignment="1">
      <alignment horizontal="center"/>
    </xf>
    <xf numFmtId="0" fontId="18" fillId="0" borderId="0" xfId="2" applyFont="1" applyFill="1" applyAlignment="1">
      <alignment horizontal="left"/>
    </xf>
    <xf numFmtId="0" fontId="18" fillId="0" borderId="0" xfId="2" applyFont="1" applyFill="1"/>
    <xf numFmtId="0" fontId="8" fillId="0" borderId="6" xfId="2" applyFont="1" applyFill="1" applyBorder="1"/>
    <xf numFmtId="0" fontId="6" fillId="0" borderId="8" xfId="2" applyFont="1" applyFill="1" applyBorder="1" applyAlignment="1">
      <alignment horizontal="center"/>
    </xf>
    <xf numFmtId="0" fontId="6" fillId="0" borderId="15" xfId="2" applyFont="1" applyFill="1" applyBorder="1" applyAlignment="1">
      <alignment horizontal="center"/>
    </xf>
    <xf numFmtId="0" fontId="11" fillId="0" borderId="0" xfId="1" quotePrefix="1" applyFont="1" applyFill="1" applyBorder="1" applyAlignment="1">
      <alignment horizontal="center"/>
    </xf>
    <xf numFmtId="0" fontId="11" fillId="0" borderId="0" xfId="1" applyFont="1" applyFill="1" applyBorder="1" applyAlignment="1">
      <alignment horizontal="center"/>
    </xf>
    <xf numFmtId="0" fontId="6" fillId="0" borderId="3" xfId="2" applyFont="1" applyFill="1" applyBorder="1" applyAlignment="1">
      <alignment horizontal="left" wrapText="1"/>
    </xf>
    <xf numFmtId="0" fontId="8" fillId="0" borderId="0" xfId="2" applyFont="1" applyFill="1" applyBorder="1" applyAlignment="1">
      <alignment horizontal="left"/>
    </xf>
    <xf numFmtId="0" fontId="8" fillId="0" borderId="5" xfId="0" applyFont="1" applyFill="1" applyBorder="1" applyAlignment="1">
      <alignment horizontal="left"/>
    </xf>
    <xf numFmtId="0" fontId="8" fillId="0" borderId="3" xfId="2" applyFont="1" applyFill="1" applyBorder="1" applyAlignment="1">
      <alignment horizontal="center"/>
    </xf>
    <xf numFmtId="0" fontId="6" fillId="0" borderId="3"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8" fillId="0" borderId="0" xfId="0" applyFont="1" applyFill="1" applyBorder="1"/>
    <xf numFmtId="0" fontId="11" fillId="0" borderId="7" xfId="0" quotePrefix="1" applyFont="1" applyFill="1" applyBorder="1" applyAlignment="1">
      <alignment horizontal="center"/>
    </xf>
    <xf numFmtId="0" fontId="11" fillId="0" borderId="7"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6" fillId="0" borderId="8" xfId="0" applyFont="1" applyFill="1" applyBorder="1"/>
    <xf numFmtId="0" fontId="11" fillId="0" borderId="0" xfId="0" applyFont="1" applyFill="1" applyBorder="1"/>
    <xf numFmtId="0" fontId="11" fillId="0" borderId="0" xfId="0" applyFont="1" applyFill="1" applyBorder="1" applyAlignment="1">
      <alignment horizontal="center"/>
    </xf>
    <xf numFmtId="0" fontId="6" fillId="0" borderId="0" xfId="1" applyFont="1" applyFill="1" applyBorder="1" applyAlignment="1">
      <alignment horizontal="left"/>
    </xf>
    <xf numFmtId="0" fontId="8" fillId="0" borderId="0" xfId="1" applyFont="1" applyFill="1" applyBorder="1" applyAlignment="1">
      <alignment horizontal="left"/>
    </xf>
    <xf numFmtId="0" fontId="8" fillId="0" borderId="0" xfId="0" applyFont="1" applyFill="1" applyBorder="1" applyAlignment="1">
      <alignment horizontal="center"/>
    </xf>
    <xf numFmtId="0" fontId="11" fillId="0" borderId="0" xfId="0" applyFont="1" applyFill="1" applyBorder="1" applyAlignment="1">
      <alignment horizontal="left"/>
    </xf>
    <xf numFmtId="0" fontId="6" fillId="0" borderId="10" xfId="2" applyFont="1" applyFill="1" applyBorder="1" applyAlignment="1">
      <alignment horizontal="left"/>
    </xf>
    <xf numFmtId="0" fontId="6" fillId="0" borderId="10" xfId="2" applyFont="1" applyFill="1" applyBorder="1" applyAlignment="1">
      <alignment horizontal="left" wrapText="1"/>
    </xf>
    <xf numFmtId="0" fontId="25" fillId="0" borderId="10" xfId="2" applyFont="1" applyFill="1" applyBorder="1" applyAlignment="1">
      <alignment horizontal="left"/>
    </xf>
    <xf numFmtId="0" fontId="6" fillId="0" borderId="0" xfId="1" applyFont="1" applyFill="1" applyBorder="1" applyAlignment="1">
      <alignment vertical="top"/>
    </xf>
    <xf numFmtId="0" fontId="8" fillId="0" borderId="0" xfId="0" applyFont="1" applyFill="1" applyBorder="1" applyAlignment="1">
      <alignment horizontal="left"/>
    </xf>
    <xf numFmtId="0" fontId="6" fillId="0" borderId="0" xfId="7" applyFont="1" applyFill="1" applyBorder="1"/>
    <xf numFmtId="0" fontId="6" fillId="0" borderId="0" xfId="7" applyFont="1" applyFill="1" applyBorder="1" applyAlignment="1">
      <alignment horizontal="center"/>
    </xf>
    <xf numFmtId="0" fontId="8" fillId="0" borderId="0" xfId="7" applyFont="1" applyFill="1" applyBorder="1" applyAlignment="1">
      <alignment horizontal="center"/>
    </xf>
    <xf numFmtId="0" fontId="6" fillId="0" borderId="0" xfId="7" applyFont="1" applyFill="1" applyBorder="1" applyAlignment="1">
      <alignment horizontal="left"/>
    </xf>
    <xf numFmtId="0" fontId="4" fillId="0" borderId="0" xfId="2" applyFont="1" applyFill="1" applyBorder="1" applyAlignment="1">
      <alignment horizontal="center"/>
    </xf>
    <xf numFmtId="0" fontId="15" fillId="0" borderId="0" xfId="2" applyFont="1" applyFill="1" applyAlignment="1">
      <alignment horizontal="center"/>
    </xf>
    <xf numFmtId="0" fontId="16" fillId="0" borderId="1" xfId="2" applyFont="1" applyFill="1" applyBorder="1"/>
    <xf numFmtId="0" fontId="16" fillId="0" borderId="1" xfId="2" applyFont="1" applyFill="1" applyBorder="1" applyAlignment="1">
      <alignment horizontal="left"/>
    </xf>
    <xf numFmtId="0" fontId="17" fillId="0" borderId="0" xfId="2" applyFont="1" applyFill="1" applyBorder="1" applyAlignment="1">
      <alignment horizontal="left"/>
    </xf>
    <xf numFmtId="0" fontId="7" fillId="0" borderId="0" xfId="2" applyFont="1" applyFill="1" applyAlignment="1">
      <alignment horizontal="left" wrapText="1"/>
    </xf>
    <xf numFmtId="2" fontId="14" fillId="0" borderId="2" xfId="2" applyNumberFormat="1" applyFont="1" applyFill="1" applyBorder="1" applyAlignment="1">
      <alignment horizontal="left"/>
    </xf>
    <xf numFmtId="0" fontId="16" fillId="0" borderId="0" xfId="2" applyFont="1" applyFill="1" applyBorder="1" applyAlignment="1">
      <alignment horizontal="left"/>
    </xf>
    <xf numFmtId="0" fontId="26" fillId="0" borderId="0" xfId="0" applyFont="1" applyFill="1"/>
    <xf numFmtId="0" fontId="24" fillId="0" borderId="0" xfId="0" applyFont="1" applyFill="1"/>
    <xf numFmtId="0" fontId="21" fillId="0" borderId="0" xfId="0" applyFont="1" applyFill="1"/>
    <xf numFmtId="0" fontId="15" fillId="0" borderId="0" xfId="7" applyFont="1" applyFill="1" applyAlignment="1">
      <alignment horizontal="right"/>
    </xf>
    <xf numFmtId="0" fontId="16" fillId="0" borderId="1" xfId="7" applyFont="1" applyFill="1" applyBorder="1"/>
    <xf numFmtId="0" fontId="15" fillId="0" borderId="0" xfId="7" applyFont="1" applyFill="1" applyBorder="1" applyAlignment="1">
      <alignment horizontal="right" wrapText="1"/>
    </xf>
    <xf numFmtId="0" fontId="0" fillId="0" borderId="2" xfId="0" applyFill="1" applyBorder="1" applyAlignment="1">
      <alignment horizontal="center"/>
    </xf>
    <xf numFmtId="0" fontId="4" fillId="0" borderId="0" xfId="2" applyFont="1" applyFill="1" applyBorder="1" applyAlignment="1">
      <alignment horizontal="center"/>
    </xf>
    <xf numFmtId="0" fontId="31" fillId="0" borderId="9" xfId="0" applyFont="1" applyBorder="1"/>
    <xf numFmtId="0" fontId="31"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3" borderId="20" xfId="3" applyFill="1" applyBorder="1" applyAlignment="1">
      <alignment vertical="top"/>
    </xf>
    <xf numFmtId="0" fontId="0" fillId="3" borderId="21" xfId="0" applyFill="1" applyBorder="1"/>
    <xf numFmtId="0" fontId="0" fillId="3" borderId="22" xfId="0" applyFill="1" applyBorder="1" applyAlignment="1">
      <alignment horizontal="center"/>
    </xf>
    <xf numFmtId="0" fontId="0" fillId="0" borderId="0" xfId="0" applyAlignment="1">
      <alignment horizontal="center"/>
    </xf>
    <xf numFmtId="0" fontId="27" fillId="4" borderId="3" xfId="0" applyFont="1" applyFill="1" applyBorder="1" applyAlignment="1">
      <alignment wrapText="1"/>
    </xf>
    <xf numFmtId="0" fontId="6" fillId="5" borderId="3" xfId="0" applyFont="1" applyFill="1" applyBorder="1"/>
    <xf numFmtId="0" fontId="6" fillId="5" borderId="3" xfId="0" applyFont="1" applyFill="1" applyBorder="1" applyAlignment="1">
      <alignment horizontal="center"/>
    </xf>
    <xf numFmtId="0" fontId="6" fillId="6" borderId="3" xfId="0" applyFont="1" applyFill="1" applyBorder="1"/>
    <xf numFmtId="0" fontId="6" fillId="6" borderId="3" xfId="0" applyFont="1" applyFill="1" applyBorder="1" applyAlignment="1">
      <alignment horizontal="center"/>
    </xf>
    <xf numFmtId="0" fontId="6" fillId="7" borderId="3" xfId="0" applyFont="1" applyFill="1" applyBorder="1"/>
    <xf numFmtId="0" fontId="6" fillId="7" borderId="3" xfId="0" applyFont="1" applyFill="1" applyBorder="1" applyAlignment="1">
      <alignment horizontal="center"/>
    </xf>
    <xf numFmtId="0" fontId="6" fillId="8" borderId="3" xfId="0" applyFont="1" applyFill="1" applyBorder="1"/>
    <xf numFmtId="0" fontId="6" fillId="8" borderId="3" xfId="0" applyFont="1" applyFill="1" applyBorder="1" applyAlignment="1">
      <alignment horizontal="center"/>
    </xf>
    <xf numFmtId="0" fontId="6" fillId="5" borderId="0" xfId="7" applyFont="1" applyFill="1" applyBorder="1"/>
    <xf numFmtId="0" fontId="23" fillId="5" borderId="0" xfId="7" applyFont="1" applyFill="1" applyBorder="1" applyAlignment="1">
      <alignment horizontal="left" readingOrder="1"/>
    </xf>
    <xf numFmtId="0" fontId="6" fillId="9" borderId="0" xfId="7" applyFont="1" applyFill="1" applyBorder="1"/>
    <xf numFmtId="0" fontId="6" fillId="10" borderId="0" xfId="7" applyFont="1" applyFill="1" applyBorder="1"/>
    <xf numFmtId="0" fontId="6" fillId="11" borderId="0" xfId="7" applyFont="1" applyFill="1" applyBorder="1"/>
    <xf numFmtId="0" fontId="6" fillId="12" borderId="0" xfId="7" applyFont="1" applyFill="1" applyBorder="1"/>
    <xf numFmtId="0" fontId="6" fillId="12" borderId="0" xfId="7" applyFont="1" applyFill="1" applyBorder="1" applyAlignment="1"/>
    <xf numFmtId="0" fontId="3" fillId="0" borderId="0" xfId="3" applyFill="1" applyBorder="1" applyAlignment="1"/>
    <xf numFmtId="0" fontId="6" fillId="7" borderId="3" xfId="0" applyFont="1" applyFill="1" applyBorder="1" applyAlignment="1">
      <alignment wrapText="1"/>
    </xf>
    <xf numFmtId="0" fontId="6" fillId="13" borderId="3" xfId="2" applyFont="1" applyFill="1" applyBorder="1"/>
    <xf numFmtId="0" fontId="6" fillId="13" borderId="3" xfId="3" applyFont="1" applyFill="1" applyBorder="1"/>
    <xf numFmtId="0" fontId="6" fillId="13" borderId="3" xfId="2" applyFont="1" applyFill="1" applyBorder="1" applyAlignment="1">
      <alignment horizontal="left"/>
    </xf>
    <xf numFmtId="0" fontId="6" fillId="13" borderId="3" xfId="2" applyFont="1" applyFill="1" applyBorder="1" applyAlignment="1">
      <alignment horizontal="center"/>
    </xf>
    <xf numFmtId="0" fontId="6" fillId="13" borderId="3" xfId="0" applyFont="1" applyFill="1" applyBorder="1"/>
    <xf numFmtId="0" fontId="6" fillId="13" borderId="3" xfId="0" applyFont="1" applyFill="1" applyBorder="1" applyAlignment="1">
      <alignment horizontal="left"/>
    </xf>
    <xf numFmtId="0" fontId="6" fillId="14" borderId="3" xfId="2" applyFont="1" applyFill="1" applyBorder="1" applyAlignment="1">
      <alignment horizontal="left"/>
    </xf>
    <xf numFmtId="0" fontId="6" fillId="14" borderId="6" xfId="2" applyFont="1" applyFill="1" applyBorder="1" applyAlignment="1">
      <alignment horizontal="center"/>
    </xf>
    <xf numFmtId="0" fontId="6" fillId="15" borderId="3" xfId="2" applyFont="1" applyFill="1" applyBorder="1" applyAlignment="1">
      <alignment horizontal="left"/>
    </xf>
    <xf numFmtId="0" fontId="6" fillId="15" borderId="3" xfId="2" applyFont="1" applyFill="1" applyBorder="1" applyAlignment="1">
      <alignment horizontal="center"/>
    </xf>
    <xf numFmtId="0" fontId="6" fillId="13" borderId="3" xfId="2" applyFont="1" applyFill="1" applyBorder="1" applyAlignment="1">
      <alignment horizontal="left" wrapText="1"/>
    </xf>
    <xf numFmtId="0" fontId="6" fillId="13" borderId="10" xfId="2" applyFont="1" applyFill="1" applyBorder="1" applyAlignment="1">
      <alignment horizontal="left"/>
    </xf>
    <xf numFmtId="0" fontId="6" fillId="13" borderId="3" xfId="2" applyNumberFormat="1" applyFont="1" applyFill="1" applyBorder="1" applyAlignment="1">
      <alignment horizontal="left"/>
    </xf>
    <xf numFmtId="0" fontId="0" fillId="0" borderId="9" xfId="0" applyBorder="1" applyAlignment="1">
      <alignment wrapText="1"/>
    </xf>
    <xf numFmtId="0" fontId="21" fillId="15" borderId="3" xfId="0" applyFont="1" applyFill="1" applyBorder="1"/>
    <xf numFmtId="0" fontId="21" fillId="15" borderId="4" xfId="0" applyFont="1" applyFill="1" applyBorder="1"/>
    <xf numFmtId="0" fontId="21" fillId="15" borderId="0" xfId="0" applyFont="1" applyFill="1"/>
    <xf numFmtId="0" fontId="6" fillId="14" borderId="3" xfId="2" applyFont="1" applyFill="1" applyBorder="1" applyAlignment="1">
      <alignment horizontal="center"/>
    </xf>
    <xf numFmtId="0" fontId="6" fillId="16" borderId="3" xfId="2" applyFont="1" applyFill="1" applyBorder="1" applyAlignment="1">
      <alignment horizontal="left"/>
    </xf>
    <xf numFmtId="0" fontId="6" fillId="16" borderId="3" xfId="2" applyFont="1" applyFill="1" applyBorder="1" applyAlignment="1">
      <alignment horizontal="center"/>
    </xf>
    <xf numFmtId="0" fontId="6" fillId="16" borderId="3" xfId="2" applyFont="1" applyFill="1" applyBorder="1"/>
    <xf numFmtId="0" fontId="6" fillId="16" borderId="3" xfId="0" applyFont="1" applyFill="1" applyBorder="1"/>
    <xf numFmtId="0" fontId="6" fillId="16" borderId="6" xfId="2" applyFont="1" applyFill="1" applyBorder="1" applyAlignment="1">
      <alignment horizontal="center"/>
    </xf>
    <xf numFmtId="0" fontId="6" fillId="16" borderId="3" xfId="3" applyFont="1" applyFill="1" applyBorder="1" applyAlignment="1">
      <alignment horizontal="left"/>
    </xf>
    <xf numFmtId="0" fontId="6" fillId="16" borderId="6" xfId="2" applyFont="1" applyFill="1" applyBorder="1" applyAlignment="1">
      <alignment horizontal="left"/>
    </xf>
    <xf numFmtId="0" fontId="6" fillId="16" borderId="3" xfId="2" applyFont="1" applyFill="1" applyBorder="1" applyAlignment="1">
      <alignment horizontal="left" wrapText="1"/>
    </xf>
    <xf numFmtId="0" fontId="8" fillId="16" borderId="3" xfId="2" applyFont="1" applyFill="1" applyBorder="1" applyAlignment="1">
      <alignment horizontal="left"/>
    </xf>
    <xf numFmtId="0" fontId="6" fillId="16" borderId="4" xfId="2" applyFont="1" applyFill="1" applyBorder="1" applyAlignment="1">
      <alignment horizontal="center"/>
    </xf>
    <xf numFmtId="0" fontId="6" fillId="16" borderId="0" xfId="2" applyFont="1" applyFill="1" applyBorder="1" applyAlignment="1">
      <alignment horizontal="left"/>
    </xf>
    <xf numFmtId="0" fontId="6" fillId="16" borderId="3" xfId="0" applyFont="1" applyFill="1" applyBorder="1" applyAlignment="1">
      <alignment horizontal="left"/>
    </xf>
    <xf numFmtId="0" fontId="27" fillId="16" borderId="3" xfId="2" applyFont="1" applyFill="1" applyBorder="1" applyAlignment="1">
      <alignment horizontal="center"/>
    </xf>
    <xf numFmtId="0" fontId="27" fillId="4" borderId="3" xfId="0" applyFont="1" applyFill="1" applyBorder="1" applyAlignment="1">
      <alignment horizontal="center" wrapText="1"/>
    </xf>
    <xf numFmtId="0" fontId="6" fillId="16" borderId="3" xfId="2" applyNumberFormat="1" applyFont="1" applyFill="1" applyBorder="1" applyAlignment="1">
      <alignment horizontal="center"/>
    </xf>
    <xf numFmtId="0" fontId="6" fillId="16" borderId="0" xfId="2" applyFont="1" applyFill="1" applyBorder="1" applyAlignment="1">
      <alignment horizontal="center"/>
    </xf>
    <xf numFmtId="0" fontId="6" fillId="4" borderId="3" xfId="0" applyFont="1" applyFill="1" applyBorder="1"/>
    <xf numFmtId="0" fontId="27" fillId="0" borderId="3" xfId="0" applyFont="1" applyFill="1" applyBorder="1" applyAlignment="1">
      <alignment wrapText="1"/>
    </xf>
    <xf numFmtId="0" fontId="27" fillId="0" borderId="3" xfId="0" applyFont="1" applyFill="1" applyBorder="1" applyAlignment="1">
      <alignment horizontal="center" wrapText="1"/>
    </xf>
    <xf numFmtId="0" fontId="5" fillId="0" borderId="0" xfId="2" applyFont="1" applyFill="1" applyBorder="1" applyAlignment="1">
      <alignment horizontal="center"/>
    </xf>
    <xf numFmtId="0" fontId="4" fillId="0" borderId="0" xfId="2" applyFont="1" applyFill="1" applyBorder="1" applyAlignment="1">
      <alignment horizontal="center"/>
    </xf>
    <xf numFmtId="0" fontId="17" fillId="0" borderId="0" xfId="2" applyFont="1" applyFill="1" applyAlignment="1">
      <alignment horizontal="right" wrapText="1"/>
    </xf>
    <xf numFmtId="0" fontId="0" fillId="0" borderId="0" xfId="0" applyFill="1" applyAlignment="1"/>
    <xf numFmtId="0" fontId="17" fillId="0" borderId="14" xfId="2" applyFont="1" applyFill="1" applyBorder="1" applyAlignment="1">
      <alignment horizontal="center"/>
    </xf>
    <xf numFmtId="0" fontId="0" fillId="0" borderId="14" xfId="0" applyFill="1" applyBorder="1" applyAlignment="1">
      <alignment horizontal="center"/>
    </xf>
    <xf numFmtId="0" fontId="13" fillId="0" borderId="0" xfId="2" applyFont="1" applyFill="1" applyAlignment="1">
      <alignment horizontal="right"/>
    </xf>
    <xf numFmtId="0" fontId="13" fillId="0" borderId="0" xfId="0" applyFont="1" applyFill="1" applyAlignment="1">
      <alignment horizontal="right"/>
    </xf>
    <xf numFmtId="164" fontId="19" fillId="0" borderId="14" xfId="2" applyNumberFormat="1" applyFont="1" applyFill="1" applyBorder="1" applyAlignment="1">
      <alignment horizontal="center"/>
    </xf>
    <xf numFmtId="0" fontId="30" fillId="2" borderId="16" xfId="0" applyFont="1" applyFill="1" applyBorder="1" applyAlignment="1">
      <alignment horizontal="left"/>
    </xf>
    <xf numFmtId="0" fontId="0" fillId="3" borderId="17" xfId="3" applyFont="1" applyFill="1" applyBorder="1" applyAlignment="1">
      <alignment vertical="top" wrapText="1"/>
    </xf>
    <xf numFmtId="0" fontId="28" fillId="3" borderId="18" xfId="3" applyFont="1" applyFill="1" applyBorder="1" applyAlignment="1">
      <alignment vertical="top"/>
    </xf>
    <xf numFmtId="0" fontId="28" fillId="3" borderId="19" xfId="3" applyFont="1" applyFill="1" applyBorder="1" applyAlignment="1">
      <alignment vertical="top"/>
    </xf>
    <xf numFmtId="0" fontId="29" fillId="0" borderId="0" xfId="0" applyFont="1" applyAlignment="1">
      <alignment horizontal="center"/>
    </xf>
    <xf numFmtId="0" fontId="30" fillId="0" borderId="0" xfId="0" applyFont="1" applyAlignment="1">
      <alignment horizontal="center"/>
    </xf>
    <xf numFmtId="0" fontId="0" fillId="0" borderId="0" xfId="0" applyFont="1" applyAlignment="1">
      <alignment horizontal="left" vertical="top" wrapText="1"/>
    </xf>
    <xf numFmtId="0" fontId="30" fillId="0" borderId="1" xfId="0" applyFont="1" applyBorder="1" applyAlignment="1">
      <alignment horizontal="left" wrapText="1"/>
    </xf>
    <xf numFmtId="0" fontId="30" fillId="2" borderId="9" xfId="0" applyFont="1" applyFill="1" applyBorder="1" applyAlignment="1">
      <alignment horizontal="left"/>
    </xf>
  </cellXfs>
  <cellStyles count="10">
    <cellStyle name="Followed Hyperlink" xfId="9" builtinId="9" hidden="1"/>
    <cellStyle name="Hyperlink" xfId="3" builtinId="8"/>
    <cellStyle name="Normal" xfId="0" builtinId="0"/>
    <cellStyle name="Normal 2" xfId="1"/>
    <cellStyle name="Normal 3" xfId="2"/>
    <cellStyle name="Normal 3 2" xfId="7"/>
    <cellStyle name="Normal 3 3" xfId="6"/>
    <cellStyle name="Normal 3 4" xfId="5"/>
    <cellStyle name="Normal 4" xfId="4"/>
    <cellStyle name="Normal 4 2" xfId="8"/>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2CF43F"/>
      <color rgb="FF93FFFF"/>
      <color rgb="FF0000CC"/>
      <color rgb="FFFFFF66"/>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U87"/>
  <sheetViews>
    <sheetView tabSelected="1" topLeftCell="A7" zoomScaleNormal="100" zoomScaleSheetLayoutView="85" zoomScalePageLayoutView="86" workbookViewId="0">
      <selection activeCell="J42" sqref="J42"/>
    </sheetView>
  </sheetViews>
  <sheetFormatPr defaultColWidth="9.140625" defaultRowHeight="18" customHeight="1" x14ac:dyDescent="0.2"/>
  <cols>
    <col min="1" max="1" width="11.28515625" style="3" customWidth="1"/>
    <col min="2" max="2" width="26.42578125" style="3" customWidth="1"/>
    <col min="3" max="3" width="34.28515625" style="3" customWidth="1"/>
    <col min="4" max="6" width="6.42578125" style="1" customWidth="1"/>
    <col min="7" max="7" width="2.140625" style="1" customWidth="1"/>
    <col min="8" max="8" width="11.28515625" style="2" customWidth="1"/>
    <col min="9" max="9" width="26.42578125" style="2" customWidth="1"/>
    <col min="10" max="10" width="34.28515625" style="2" customWidth="1"/>
    <col min="11" max="14" width="6.42578125" style="1" customWidth="1"/>
    <col min="15" max="15" width="2.7109375" style="2" customWidth="1"/>
    <col min="16" max="16" width="3.7109375" style="3" customWidth="1"/>
    <col min="17" max="16384" width="9.140625" style="3"/>
  </cols>
  <sheetData>
    <row r="1" spans="1:15" ht="18" customHeight="1" x14ac:dyDescent="0.25">
      <c r="A1" s="144" t="s">
        <v>128</v>
      </c>
      <c r="B1" s="144"/>
      <c r="C1" s="144"/>
      <c r="D1" s="144"/>
      <c r="E1" s="144"/>
      <c r="F1" s="144"/>
      <c r="G1" s="144"/>
      <c r="H1" s="144"/>
      <c r="I1" s="144"/>
      <c r="J1" s="144"/>
      <c r="K1" s="144"/>
      <c r="L1" s="144"/>
      <c r="M1" s="144"/>
    </row>
    <row r="2" spans="1:15" s="29" customFormat="1" ht="18" customHeight="1" thickBot="1" x14ac:dyDescent="0.3">
      <c r="A2" s="65" t="s">
        <v>0</v>
      </c>
      <c r="B2" s="66"/>
      <c r="C2" s="66"/>
      <c r="D2" s="145" t="s">
        <v>1</v>
      </c>
      <c r="E2" s="146"/>
      <c r="F2" s="146"/>
      <c r="G2" s="146"/>
      <c r="H2" s="67"/>
      <c r="I2" s="68"/>
      <c r="J2" s="69" t="s">
        <v>2</v>
      </c>
      <c r="K2" s="147"/>
      <c r="L2" s="148"/>
      <c r="M2" s="148"/>
      <c r="N2" s="28"/>
    </row>
    <row r="3" spans="1:15" s="29" customFormat="1" ht="18" customHeight="1" thickBot="1" x14ac:dyDescent="0.3">
      <c r="A3" s="65" t="s">
        <v>3</v>
      </c>
      <c r="B3" s="66"/>
      <c r="C3" s="66"/>
      <c r="D3" s="149" t="s">
        <v>4</v>
      </c>
      <c r="E3" s="150"/>
      <c r="F3" s="150"/>
      <c r="G3" s="150"/>
      <c r="H3" s="70"/>
      <c r="I3" s="71"/>
      <c r="J3" s="69" t="s">
        <v>5</v>
      </c>
      <c r="K3" s="151">
        <f ca="1">NOW()</f>
        <v>42187.62758912037</v>
      </c>
      <c r="L3" s="151"/>
      <c r="M3" s="151"/>
      <c r="N3" s="28"/>
    </row>
    <row r="4" spans="1:15" s="60" customFormat="1" ht="15.75" customHeight="1" x14ac:dyDescent="0.25">
      <c r="A4" s="104" t="s">
        <v>154</v>
      </c>
      <c r="D4" s="61"/>
      <c r="E4" s="62"/>
      <c r="F4" s="61"/>
      <c r="K4" s="61"/>
      <c r="L4" s="61"/>
      <c r="M4" s="61"/>
      <c r="N4" s="61"/>
      <c r="O4" s="63"/>
    </row>
    <row r="5" spans="1:15" s="42" customFormat="1" ht="18" customHeight="1" x14ac:dyDescent="0.2">
      <c r="A5" s="72" t="s">
        <v>17</v>
      </c>
      <c r="B5" s="72"/>
      <c r="C5" s="72"/>
      <c r="D5" s="50"/>
      <c r="E5" s="50"/>
      <c r="F5" s="40"/>
      <c r="G5" s="40"/>
      <c r="H5" s="59" t="s">
        <v>95</v>
      </c>
      <c r="I5" s="59"/>
      <c r="J5" s="59"/>
      <c r="K5" s="50"/>
      <c r="L5" s="50"/>
      <c r="M5" s="40"/>
      <c r="N5" s="40"/>
      <c r="O5" s="41"/>
    </row>
    <row r="6" spans="1:15" s="42" customFormat="1" ht="21" customHeight="1" x14ac:dyDescent="0.2">
      <c r="A6" s="73" t="s">
        <v>18</v>
      </c>
      <c r="B6" s="73" t="s">
        <v>19</v>
      </c>
      <c r="C6" s="43"/>
      <c r="D6" s="44">
        <f>SUM(D7:D8)</f>
        <v>6</v>
      </c>
      <c r="E6" s="45" t="s">
        <v>7</v>
      </c>
      <c r="F6" s="50" t="s">
        <v>20</v>
      </c>
      <c r="G6" s="40"/>
      <c r="H6" s="54" t="s">
        <v>21</v>
      </c>
      <c r="I6" s="54"/>
      <c r="J6" s="41"/>
      <c r="K6" s="50">
        <f>SUM(K7:K40)</f>
        <v>81</v>
      </c>
      <c r="L6" s="50" t="s">
        <v>7</v>
      </c>
      <c r="M6" s="50" t="s">
        <v>20</v>
      </c>
      <c r="N6" s="40"/>
      <c r="O6" s="41"/>
    </row>
    <row r="7" spans="1:15" s="42" customFormat="1" ht="21" customHeight="1" x14ac:dyDescent="0.2">
      <c r="A7" s="89" t="s">
        <v>9</v>
      </c>
      <c r="B7" s="89" t="s">
        <v>194</v>
      </c>
      <c r="C7" s="89" t="s">
        <v>49</v>
      </c>
      <c r="D7" s="90">
        <v>3</v>
      </c>
      <c r="E7" s="90"/>
      <c r="F7" s="90"/>
      <c r="G7" s="40"/>
      <c r="H7" s="88" t="s">
        <v>64</v>
      </c>
      <c r="I7" s="88" t="s">
        <v>65</v>
      </c>
      <c r="J7" s="88" t="s">
        <v>144</v>
      </c>
      <c r="K7" s="137">
        <v>4</v>
      </c>
      <c r="L7" s="137" t="s">
        <v>180</v>
      </c>
      <c r="M7" s="137" t="s">
        <v>180</v>
      </c>
      <c r="N7" s="40"/>
      <c r="O7" s="41"/>
    </row>
    <row r="8" spans="1:15" s="42" customFormat="1" ht="21" customHeight="1" x14ac:dyDescent="0.2">
      <c r="A8" s="89" t="str">
        <f>IF(ISBLANK(H68)=TRUE,"",H68)</f>
        <v>ENGL 201</v>
      </c>
      <c r="B8" s="89" t="s">
        <v>193</v>
      </c>
      <c r="C8" s="89" t="str">
        <f>IF(ISBLANK(J68)=TRUE,"",J68)</f>
        <v>F/S/Su</v>
      </c>
      <c r="D8" s="90">
        <v>3</v>
      </c>
      <c r="E8" s="90"/>
      <c r="F8" s="90"/>
      <c r="G8" s="40"/>
      <c r="H8" s="88" t="s">
        <v>66</v>
      </c>
      <c r="I8" s="88" t="s">
        <v>65</v>
      </c>
      <c r="J8" s="88" t="s">
        <v>40</v>
      </c>
      <c r="K8" s="137">
        <v>0</v>
      </c>
      <c r="L8" s="137" t="s">
        <v>180</v>
      </c>
      <c r="M8" s="137" t="s">
        <v>180</v>
      </c>
      <c r="N8" s="40"/>
      <c r="O8" s="41"/>
    </row>
    <row r="9" spans="1:15" s="42" customFormat="1" ht="21" customHeight="1" x14ac:dyDescent="0.2">
      <c r="C9" s="41"/>
      <c r="D9" s="40"/>
      <c r="E9" s="40"/>
      <c r="F9" s="40"/>
      <c r="G9" s="40"/>
      <c r="H9" s="88" t="s">
        <v>75</v>
      </c>
      <c r="I9" s="88" t="s">
        <v>77</v>
      </c>
      <c r="J9" s="88" t="s">
        <v>145</v>
      </c>
      <c r="K9" s="137">
        <v>3</v>
      </c>
      <c r="L9" s="137" t="s">
        <v>180</v>
      </c>
      <c r="M9" s="137" t="s">
        <v>180</v>
      </c>
      <c r="N9" s="40"/>
      <c r="O9" s="41"/>
    </row>
    <row r="10" spans="1:15" s="42" customFormat="1" ht="21" customHeight="1" x14ac:dyDescent="0.2">
      <c r="A10" s="73" t="s">
        <v>22</v>
      </c>
      <c r="B10" s="73" t="s">
        <v>23</v>
      </c>
      <c r="C10" s="59"/>
      <c r="D10" s="44">
        <f>D11</f>
        <v>3</v>
      </c>
      <c r="E10" s="45"/>
      <c r="F10" s="40"/>
      <c r="G10" s="40"/>
      <c r="H10" s="88" t="s">
        <v>76</v>
      </c>
      <c r="I10" s="88" t="s">
        <v>78</v>
      </c>
      <c r="J10" s="88" t="s">
        <v>63</v>
      </c>
      <c r="K10" s="137">
        <v>1</v>
      </c>
      <c r="L10" s="137" t="s">
        <v>180</v>
      </c>
      <c r="M10" s="137" t="s">
        <v>180</v>
      </c>
      <c r="N10" s="40"/>
      <c r="O10" s="41"/>
    </row>
    <row r="11" spans="1:15" s="42" customFormat="1" ht="21" customHeight="1" x14ac:dyDescent="0.2">
      <c r="A11" s="89" t="s">
        <v>10</v>
      </c>
      <c r="B11" s="89" t="s">
        <v>192</v>
      </c>
      <c r="C11" s="89" t="str">
        <f t="shared" ref="C11" si="0">IF(ISBLANK(J55)=TRUE,"",J55)</f>
        <v>F/S/Su</v>
      </c>
      <c r="D11" s="90">
        <v>3</v>
      </c>
      <c r="E11" s="90"/>
      <c r="F11" s="90"/>
      <c r="G11" s="48"/>
      <c r="H11" s="88" t="s">
        <v>159</v>
      </c>
      <c r="I11" s="88" t="s">
        <v>157</v>
      </c>
      <c r="J11" s="88" t="s">
        <v>49</v>
      </c>
      <c r="K11" s="137">
        <v>3</v>
      </c>
      <c r="L11" s="137" t="s">
        <v>180</v>
      </c>
      <c r="M11" s="137" t="s">
        <v>180</v>
      </c>
      <c r="N11" s="40"/>
      <c r="O11" s="41"/>
    </row>
    <row r="12" spans="1:15" s="42" customFormat="1" ht="21" customHeight="1" x14ac:dyDescent="0.2">
      <c r="C12" s="41"/>
      <c r="D12" s="40"/>
      <c r="E12" s="40"/>
      <c r="F12" s="40"/>
      <c r="G12" s="40"/>
      <c r="H12" s="88" t="s">
        <v>160</v>
      </c>
      <c r="I12" s="88" t="s">
        <v>158</v>
      </c>
      <c r="J12" s="88" t="s">
        <v>49</v>
      </c>
      <c r="K12" s="137">
        <v>0</v>
      </c>
      <c r="L12" s="137" t="s">
        <v>180</v>
      </c>
      <c r="M12" s="137" t="s">
        <v>180</v>
      </c>
      <c r="N12" s="40"/>
      <c r="O12" s="41"/>
    </row>
    <row r="13" spans="1:15" s="42" customFormat="1" ht="21" customHeight="1" x14ac:dyDescent="0.2">
      <c r="A13" s="73" t="s">
        <v>24</v>
      </c>
      <c r="B13" s="73" t="s">
        <v>25</v>
      </c>
      <c r="C13" s="74"/>
      <c r="D13" s="44">
        <f>SUM(D14:D15)</f>
        <v>6</v>
      </c>
      <c r="E13" s="45"/>
      <c r="F13" s="40"/>
      <c r="G13" s="40"/>
      <c r="H13" s="88" t="s">
        <v>53</v>
      </c>
      <c r="I13" s="88" t="s">
        <v>54</v>
      </c>
      <c r="J13" s="88" t="s">
        <v>63</v>
      </c>
      <c r="K13" s="137">
        <v>1</v>
      </c>
      <c r="L13" s="137" t="s">
        <v>180</v>
      </c>
      <c r="M13" s="137" t="s">
        <v>180</v>
      </c>
      <c r="N13" s="40"/>
      <c r="O13" s="41"/>
    </row>
    <row r="14" spans="1:15" s="42" customFormat="1" ht="21" customHeight="1" x14ac:dyDescent="0.2">
      <c r="A14" s="89"/>
      <c r="B14" s="89" t="s">
        <v>182</v>
      </c>
      <c r="C14" s="108" t="s">
        <v>100</v>
      </c>
      <c r="D14" s="90">
        <v>3</v>
      </c>
      <c r="E14" s="90"/>
      <c r="F14" s="90"/>
      <c r="G14" s="40"/>
      <c r="H14" s="88" t="s">
        <v>101</v>
      </c>
      <c r="I14" s="88" t="s">
        <v>85</v>
      </c>
      <c r="J14" s="88" t="s">
        <v>88</v>
      </c>
      <c r="K14" s="137">
        <v>3</v>
      </c>
      <c r="L14" s="137" t="s">
        <v>180</v>
      </c>
      <c r="M14" s="137" t="s">
        <v>180</v>
      </c>
      <c r="N14" s="40"/>
      <c r="O14" s="41"/>
    </row>
    <row r="15" spans="1:15" s="42" customFormat="1" ht="21" customHeight="1" x14ac:dyDescent="0.2">
      <c r="A15" s="89"/>
      <c r="B15" s="89" t="s">
        <v>182</v>
      </c>
      <c r="C15" s="89" t="s">
        <v>190</v>
      </c>
      <c r="D15" s="90">
        <v>3</v>
      </c>
      <c r="E15" s="90"/>
      <c r="F15" s="90"/>
      <c r="G15" s="40"/>
      <c r="H15" s="88" t="s">
        <v>105</v>
      </c>
      <c r="I15" s="88" t="s">
        <v>106</v>
      </c>
      <c r="J15" s="88" t="s">
        <v>149</v>
      </c>
      <c r="K15" s="137">
        <v>3</v>
      </c>
      <c r="L15" s="137" t="s">
        <v>180</v>
      </c>
      <c r="M15" s="137" t="s">
        <v>180</v>
      </c>
      <c r="N15" s="40"/>
      <c r="O15" s="41"/>
    </row>
    <row r="16" spans="1:15" s="42" customFormat="1" ht="21" customHeight="1" x14ac:dyDescent="0.2">
      <c r="C16" s="41"/>
      <c r="D16" s="40"/>
      <c r="E16" s="40"/>
      <c r="F16" s="40"/>
      <c r="G16" s="40"/>
      <c r="H16" s="88" t="s">
        <v>107</v>
      </c>
      <c r="I16" s="88" t="s">
        <v>108</v>
      </c>
      <c r="J16" s="88" t="s">
        <v>63</v>
      </c>
      <c r="K16" s="137">
        <v>0</v>
      </c>
      <c r="L16" s="137" t="s">
        <v>180</v>
      </c>
      <c r="M16" s="137" t="s">
        <v>180</v>
      </c>
      <c r="N16" s="40"/>
      <c r="O16" s="41"/>
    </row>
    <row r="17" spans="1:21" s="42" customFormat="1" ht="21" customHeight="1" x14ac:dyDescent="0.2">
      <c r="A17" s="73" t="s">
        <v>26</v>
      </c>
      <c r="B17" s="73" t="s">
        <v>27</v>
      </c>
      <c r="C17" s="74"/>
      <c r="D17" s="44">
        <f>SUM(D18:D19)</f>
        <v>6</v>
      </c>
      <c r="E17" s="45"/>
      <c r="F17" s="40"/>
      <c r="G17" s="40"/>
      <c r="H17" s="88" t="s">
        <v>45</v>
      </c>
      <c r="I17" s="88" t="s">
        <v>46</v>
      </c>
      <c r="J17" s="88" t="s">
        <v>124</v>
      </c>
      <c r="K17" s="137">
        <v>3</v>
      </c>
      <c r="L17" s="137" t="s">
        <v>180</v>
      </c>
      <c r="M17" s="137" t="s">
        <v>180</v>
      </c>
      <c r="N17" s="40"/>
      <c r="O17" s="41"/>
    </row>
    <row r="18" spans="1:21" s="42" customFormat="1" ht="21" customHeight="1" x14ac:dyDescent="0.2">
      <c r="A18" s="116"/>
      <c r="B18" s="108" t="s">
        <v>183</v>
      </c>
      <c r="C18" s="117" t="s">
        <v>97</v>
      </c>
      <c r="D18" s="109">
        <v>3</v>
      </c>
      <c r="E18" s="109"/>
      <c r="F18" s="109"/>
      <c r="G18" s="40"/>
      <c r="H18" s="88" t="s">
        <v>47</v>
      </c>
      <c r="I18" s="88" t="s">
        <v>48</v>
      </c>
      <c r="J18" s="88" t="s">
        <v>49</v>
      </c>
      <c r="K18" s="137">
        <v>1</v>
      </c>
      <c r="L18" s="137" t="s">
        <v>180</v>
      </c>
      <c r="M18" s="137" t="s">
        <v>180</v>
      </c>
      <c r="N18" s="40"/>
      <c r="O18" s="41"/>
    </row>
    <row r="19" spans="1:21" s="42" customFormat="1" ht="21" customHeight="1" x14ac:dyDescent="0.2">
      <c r="A19" s="89"/>
      <c r="B19" s="89" t="s">
        <v>183</v>
      </c>
      <c r="C19" s="89"/>
      <c r="D19" s="90">
        <v>3</v>
      </c>
      <c r="E19" s="90"/>
      <c r="F19" s="90"/>
      <c r="G19" s="40"/>
      <c r="H19" s="88" t="s">
        <v>59</v>
      </c>
      <c r="I19" s="88" t="s">
        <v>113</v>
      </c>
      <c r="J19" s="88" t="s">
        <v>87</v>
      </c>
      <c r="K19" s="137">
        <v>3</v>
      </c>
      <c r="L19" s="137" t="s">
        <v>180</v>
      </c>
      <c r="M19" s="137" t="s">
        <v>180</v>
      </c>
      <c r="N19" s="40"/>
      <c r="O19" s="41"/>
    </row>
    <row r="20" spans="1:21" s="42" customFormat="1" ht="21" customHeight="1" x14ac:dyDescent="0.2">
      <c r="C20" s="41"/>
      <c r="D20" s="40"/>
      <c r="E20" s="40"/>
      <c r="F20" s="40"/>
      <c r="G20" s="40"/>
      <c r="H20" s="88" t="s">
        <v>60</v>
      </c>
      <c r="I20" s="88" t="s">
        <v>61</v>
      </c>
      <c r="J20" s="88" t="s">
        <v>49</v>
      </c>
      <c r="K20" s="137">
        <v>1</v>
      </c>
      <c r="L20" s="137" t="s">
        <v>180</v>
      </c>
      <c r="M20" s="137" t="s">
        <v>180</v>
      </c>
      <c r="N20" s="40"/>
      <c r="O20" s="41"/>
    </row>
    <row r="21" spans="1:21" s="42" customFormat="1" ht="21" customHeight="1" x14ac:dyDescent="0.2">
      <c r="A21" s="73" t="s">
        <v>28</v>
      </c>
      <c r="B21" s="73" t="s">
        <v>29</v>
      </c>
      <c r="C21" s="59"/>
      <c r="D21" s="44">
        <f>D22</f>
        <v>3</v>
      </c>
      <c r="E21" s="45"/>
      <c r="F21" s="40"/>
      <c r="G21" s="40"/>
      <c r="H21" s="88" t="s">
        <v>67</v>
      </c>
      <c r="I21" s="88" t="s">
        <v>68</v>
      </c>
      <c r="J21" s="88" t="s">
        <v>147</v>
      </c>
      <c r="K21" s="137">
        <v>3</v>
      </c>
      <c r="L21" s="137" t="s">
        <v>180</v>
      </c>
      <c r="M21" s="137" t="s">
        <v>180</v>
      </c>
      <c r="N21" s="40"/>
      <c r="O21" s="41"/>
    </row>
    <row r="22" spans="1:21" s="42" customFormat="1" ht="21" customHeight="1" x14ac:dyDescent="0.2">
      <c r="A22" s="89" t="s">
        <v>91</v>
      </c>
      <c r="B22" s="89" t="s">
        <v>195</v>
      </c>
      <c r="C22" s="89" t="s">
        <v>214</v>
      </c>
      <c r="D22" s="90">
        <v>3</v>
      </c>
      <c r="E22" s="90"/>
      <c r="F22" s="90"/>
      <c r="G22" s="40"/>
      <c r="H22" s="88" t="s">
        <v>69</v>
      </c>
      <c r="I22" s="88" t="s">
        <v>70</v>
      </c>
      <c r="J22" s="88" t="s">
        <v>40</v>
      </c>
      <c r="K22" s="137">
        <v>1</v>
      </c>
      <c r="L22" s="137" t="s">
        <v>180</v>
      </c>
      <c r="M22" s="137" t="s">
        <v>180</v>
      </c>
      <c r="N22" s="40"/>
      <c r="O22" s="41"/>
    </row>
    <row r="23" spans="1:21" s="42" customFormat="1" ht="21" customHeight="1" x14ac:dyDescent="0.2">
      <c r="C23" s="41"/>
      <c r="D23" s="40"/>
      <c r="E23" s="40"/>
      <c r="F23" s="40"/>
      <c r="G23" s="40"/>
      <c r="H23" s="88" t="s">
        <v>156</v>
      </c>
      <c r="I23" s="88" t="s">
        <v>155</v>
      </c>
      <c r="J23" s="88" t="s">
        <v>180</v>
      </c>
      <c r="K23" s="137">
        <v>1</v>
      </c>
      <c r="L23" s="137"/>
      <c r="M23" s="137"/>
      <c r="N23" s="40"/>
      <c r="O23" s="41"/>
    </row>
    <row r="24" spans="1:21" s="42" customFormat="1" ht="21" customHeight="1" x14ac:dyDescent="0.2">
      <c r="A24" s="73" t="s">
        <v>30</v>
      </c>
      <c r="B24" s="73" t="s">
        <v>31</v>
      </c>
      <c r="C24" s="59"/>
      <c r="D24" s="44">
        <f>SUM(D25:D26)</f>
        <v>8</v>
      </c>
      <c r="E24" s="45"/>
      <c r="F24" s="40"/>
      <c r="G24" s="40"/>
      <c r="H24" s="88" t="s">
        <v>129</v>
      </c>
      <c r="I24" s="88" t="s">
        <v>130</v>
      </c>
      <c r="J24" s="88" t="s">
        <v>151</v>
      </c>
      <c r="K24" s="137">
        <v>1</v>
      </c>
      <c r="L24" s="137"/>
      <c r="M24" s="137"/>
      <c r="N24" s="40"/>
      <c r="O24" s="41"/>
    </row>
    <row r="25" spans="1:21" s="42" customFormat="1" ht="21" customHeight="1" x14ac:dyDescent="0.2">
      <c r="A25" s="89" t="s">
        <v>41</v>
      </c>
      <c r="B25" s="89" t="s">
        <v>196</v>
      </c>
      <c r="C25" s="89" t="s">
        <v>181</v>
      </c>
      <c r="D25" s="90">
        <v>4</v>
      </c>
      <c r="E25" s="90"/>
      <c r="F25" s="90"/>
      <c r="G25" s="40"/>
      <c r="H25" s="88" t="s">
        <v>201</v>
      </c>
      <c r="I25" s="88" t="s">
        <v>203</v>
      </c>
      <c r="J25" s="88" t="s">
        <v>129</v>
      </c>
      <c r="K25" s="137">
        <v>3</v>
      </c>
      <c r="L25" s="137"/>
      <c r="M25" s="137"/>
      <c r="N25" s="40"/>
      <c r="O25" s="41"/>
    </row>
    <row r="26" spans="1:21" s="42" customFormat="1" ht="21" customHeight="1" x14ac:dyDescent="0.2">
      <c r="A26" s="89" t="s">
        <v>55</v>
      </c>
      <c r="B26" s="89" t="s">
        <v>197</v>
      </c>
      <c r="C26" s="89" t="str">
        <f t="shared" ref="C26" si="1">IF(ISBLANK(J51)=TRUE,"",J51)</f>
        <v>Spring only (Biol 151, AP credit, or B in Biol 101)</v>
      </c>
      <c r="D26" s="90">
        <v>4</v>
      </c>
      <c r="E26" s="90"/>
      <c r="F26" s="90"/>
      <c r="G26" s="40"/>
      <c r="H26" s="88" t="s">
        <v>204</v>
      </c>
      <c r="I26" s="88" t="s">
        <v>205</v>
      </c>
      <c r="J26" s="88"/>
      <c r="K26" s="137">
        <v>2</v>
      </c>
      <c r="L26" s="137"/>
      <c r="M26" s="137"/>
      <c r="N26" s="40"/>
      <c r="O26" s="41"/>
    </row>
    <row r="27" spans="1:21" s="42" customFormat="1" ht="21" customHeight="1" x14ac:dyDescent="0.2">
      <c r="C27" s="59"/>
      <c r="D27" s="53"/>
      <c r="E27" s="53"/>
      <c r="F27" s="53"/>
      <c r="G27" s="40"/>
      <c r="H27" s="88" t="s">
        <v>202</v>
      </c>
      <c r="I27" s="88" t="s">
        <v>207</v>
      </c>
      <c r="J27" s="88" t="s">
        <v>201</v>
      </c>
      <c r="K27" s="137">
        <v>5</v>
      </c>
      <c r="L27" s="137"/>
      <c r="M27" s="137"/>
      <c r="N27" s="40"/>
      <c r="O27" s="41"/>
      <c r="S27" s="43"/>
      <c r="T27" s="43"/>
      <c r="U27" s="25"/>
    </row>
    <row r="28" spans="1:21" s="42" customFormat="1" ht="21" customHeight="1" x14ac:dyDescent="0.2">
      <c r="A28" s="72" t="s">
        <v>32</v>
      </c>
      <c r="B28" s="73"/>
      <c r="C28" s="49"/>
      <c r="D28" s="50"/>
      <c r="E28" s="50"/>
      <c r="F28" s="40"/>
      <c r="G28" s="40"/>
      <c r="H28" s="88" t="s">
        <v>206</v>
      </c>
      <c r="I28" s="88" t="s">
        <v>208</v>
      </c>
      <c r="J28" s="88"/>
      <c r="K28" s="137">
        <v>2</v>
      </c>
      <c r="L28" s="137"/>
      <c r="M28" s="137"/>
      <c r="N28" s="40"/>
      <c r="O28" s="41"/>
    </row>
    <row r="29" spans="1:21" s="42" customFormat="1" ht="21" customHeight="1" x14ac:dyDescent="0.2">
      <c r="A29" s="73" t="s">
        <v>33</v>
      </c>
      <c r="B29" s="73" t="s">
        <v>125</v>
      </c>
      <c r="C29" s="37"/>
      <c r="D29" s="26">
        <f>D30</f>
        <v>2</v>
      </c>
      <c r="E29" s="27"/>
      <c r="F29" s="47"/>
      <c r="G29" s="40"/>
      <c r="H29" s="88" t="s">
        <v>137</v>
      </c>
      <c r="I29" s="88" t="s">
        <v>138</v>
      </c>
      <c r="J29" s="88" t="s">
        <v>153</v>
      </c>
      <c r="K29" s="137">
        <v>11</v>
      </c>
      <c r="L29" s="137"/>
      <c r="M29" s="137"/>
      <c r="N29" s="40"/>
      <c r="O29" s="41"/>
    </row>
    <row r="30" spans="1:21" s="42" customFormat="1" ht="21" customHeight="1" x14ac:dyDescent="0.2">
      <c r="A30" s="91" t="s">
        <v>39</v>
      </c>
      <c r="B30" s="91" t="s">
        <v>198</v>
      </c>
      <c r="C30" s="91" t="s">
        <v>181</v>
      </c>
      <c r="D30" s="92">
        <v>2</v>
      </c>
      <c r="E30" s="92"/>
      <c r="F30" s="92"/>
      <c r="G30" s="40"/>
      <c r="H30" s="88" t="s">
        <v>139</v>
      </c>
      <c r="I30" s="88" t="s">
        <v>211</v>
      </c>
      <c r="J30" s="88"/>
      <c r="K30" s="137">
        <v>3</v>
      </c>
      <c r="L30" s="137"/>
      <c r="M30" s="137"/>
      <c r="N30" s="40"/>
      <c r="O30" s="41"/>
    </row>
    <row r="31" spans="1:21" s="42" customFormat="1" ht="21" customHeight="1" x14ac:dyDescent="0.2">
      <c r="A31" s="46"/>
      <c r="B31" s="46"/>
      <c r="C31" s="51"/>
      <c r="D31" s="47"/>
      <c r="E31" s="47"/>
      <c r="F31" s="47"/>
      <c r="G31" s="40"/>
      <c r="H31" s="88" t="s">
        <v>185</v>
      </c>
      <c r="I31" s="88" t="s">
        <v>89</v>
      </c>
      <c r="J31" s="88" t="s">
        <v>92</v>
      </c>
      <c r="K31" s="137">
        <v>3</v>
      </c>
      <c r="L31" s="137"/>
      <c r="M31" s="137"/>
      <c r="N31" s="40"/>
      <c r="O31" s="41"/>
    </row>
    <row r="32" spans="1:21" s="42" customFormat="1" ht="21" customHeight="1" x14ac:dyDescent="0.2">
      <c r="A32" s="73" t="s">
        <v>35</v>
      </c>
      <c r="B32" s="59" t="s">
        <v>122</v>
      </c>
      <c r="C32" s="52"/>
      <c r="D32" s="26">
        <f>D33</f>
        <v>3</v>
      </c>
      <c r="E32" s="27"/>
      <c r="F32" s="47"/>
      <c r="G32" s="40"/>
      <c r="H32" s="88" t="s">
        <v>71</v>
      </c>
      <c r="I32" s="88" t="s">
        <v>72</v>
      </c>
      <c r="J32" s="88" t="s">
        <v>146</v>
      </c>
      <c r="K32" s="137">
        <v>4</v>
      </c>
      <c r="L32" s="137" t="s">
        <v>180</v>
      </c>
      <c r="M32" s="137" t="s">
        <v>180</v>
      </c>
      <c r="N32" s="40"/>
      <c r="O32" s="41"/>
    </row>
    <row r="33" spans="1:15" s="42" customFormat="1" ht="21" customHeight="1" x14ac:dyDescent="0.2">
      <c r="A33" s="91" t="s">
        <v>184</v>
      </c>
      <c r="B33" s="91" t="s">
        <v>199</v>
      </c>
      <c r="C33" s="91" t="s">
        <v>187</v>
      </c>
      <c r="D33" s="92">
        <v>3</v>
      </c>
      <c r="E33" s="92"/>
      <c r="F33" s="92"/>
      <c r="G33" s="40"/>
      <c r="H33" s="88" t="s">
        <v>73</v>
      </c>
      <c r="I33" s="88" t="s">
        <v>74</v>
      </c>
      <c r="J33" s="88" t="s">
        <v>40</v>
      </c>
      <c r="K33" s="137">
        <v>0</v>
      </c>
      <c r="L33" s="137" t="s">
        <v>180</v>
      </c>
      <c r="M33" s="137" t="s">
        <v>180</v>
      </c>
      <c r="N33" s="40"/>
      <c r="O33" s="41"/>
    </row>
    <row r="34" spans="1:15" s="42" customFormat="1" ht="21" customHeight="1" x14ac:dyDescent="0.2">
      <c r="A34" s="58" t="s">
        <v>123</v>
      </c>
      <c r="B34" s="46"/>
      <c r="C34" s="51"/>
      <c r="D34" s="47"/>
      <c r="E34" s="47"/>
      <c r="F34" s="47"/>
      <c r="G34" s="40"/>
      <c r="H34" s="88" t="s">
        <v>103</v>
      </c>
      <c r="I34" s="88" t="s">
        <v>104</v>
      </c>
      <c r="J34" s="88"/>
      <c r="K34" s="137">
        <v>3</v>
      </c>
      <c r="L34" s="137"/>
      <c r="M34" s="137"/>
      <c r="N34" s="40"/>
      <c r="O34" s="41"/>
    </row>
    <row r="35" spans="1:15" s="42" customFormat="1" ht="21" customHeight="1" x14ac:dyDescent="0.2">
      <c r="A35" s="72" t="s">
        <v>36</v>
      </c>
      <c r="B35" s="73"/>
      <c r="C35" s="52"/>
      <c r="D35" s="26"/>
      <c r="E35" s="27"/>
      <c r="F35" s="47"/>
      <c r="G35" s="40"/>
      <c r="H35" s="88" t="s">
        <v>102</v>
      </c>
      <c r="I35" s="88" t="s">
        <v>79</v>
      </c>
      <c r="J35" s="88" t="s">
        <v>112</v>
      </c>
      <c r="K35" s="137">
        <v>4</v>
      </c>
      <c r="L35" s="137"/>
      <c r="M35" s="137"/>
      <c r="N35" s="40"/>
      <c r="O35" s="41"/>
    </row>
    <row r="36" spans="1:15" s="42" customFormat="1" ht="21" customHeight="1" x14ac:dyDescent="0.2">
      <c r="A36" s="93"/>
      <c r="B36" s="105" t="s">
        <v>200</v>
      </c>
      <c r="C36" s="93" t="s">
        <v>98</v>
      </c>
      <c r="D36" s="94"/>
      <c r="E36" s="94"/>
      <c r="F36" s="94"/>
      <c r="G36" s="40"/>
      <c r="H36" s="88" t="s">
        <v>109</v>
      </c>
      <c r="I36" s="88" t="s">
        <v>80</v>
      </c>
      <c r="J36" s="88" t="s">
        <v>111</v>
      </c>
      <c r="K36" s="137">
        <v>0</v>
      </c>
      <c r="L36" s="137"/>
      <c r="M36" s="137"/>
      <c r="N36" s="40"/>
      <c r="O36" s="41"/>
    </row>
    <row r="37" spans="1:15" s="42" customFormat="1" ht="21" customHeight="1" x14ac:dyDescent="0.2">
      <c r="A37" s="46"/>
      <c r="B37" s="46"/>
      <c r="C37" s="51"/>
      <c r="D37" s="47"/>
      <c r="E37" s="47"/>
      <c r="F37" s="47"/>
      <c r="G37" s="40"/>
      <c r="H37" s="124" t="s">
        <v>135</v>
      </c>
      <c r="I37" s="124" t="s">
        <v>136</v>
      </c>
      <c r="J37" s="124"/>
      <c r="K37" s="125">
        <v>3</v>
      </c>
      <c r="L37" s="128"/>
      <c r="M37" s="128"/>
      <c r="N37" s="40"/>
      <c r="O37" s="41"/>
    </row>
    <row r="38" spans="1:15" s="42" customFormat="1" ht="21" customHeight="1" x14ac:dyDescent="0.2">
      <c r="A38" s="72" t="s">
        <v>37</v>
      </c>
      <c r="B38" s="73"/>
      <c r="C38" s="52"/>
      <c r="D38" s="33">
        <f>D39</f>
        <v>3</v>
      </c>
      <c r="E38" s="34"/>
      <c r="F38" s="47"/>
      <c r="G38" s="40"/>
      <c r="H38" s="88" t="s">
        <v>141</v>
      </c>
      <c r="I38" s="88" t="s">
        <v>209</v>
      </c>
      <c r="J38" s="88"/>
      <c r="K38" s="137">
        <v>2</v>
      </c>
      <c r="L38" s="137"/>
      <c r="M38" s="137"/>
      <c r="N38" s="40"/>
      <c r="O38" s="41"/>
    </row>
    <row r="39" spans="1:15" ht="21" customHeight="1" x14ac:dyDescent="0.2">
      <c r="A39" s="95" t="s">
        <v>81</v>
      </c>
      <c r="B39" s="112" t="s">
        <v>82</v>
      </c>
      <c r="C39" s="112" t="s">
        <v>148</v>
      </c>
      <c r="D39" s="96">
        <f>IF(ISBLANK(D81)=TRUE,"",D81)</f>
        <v>3</v>
      </c>
      <c r="E39" s="96"/>
      <c r="F39" s="96"/>
      <c r="H39" s="88" t="s">
        <v>143</v>
      </c>
      <c r="I39" s="88" t="s">
        <v>191</v>
      </c>
      <c r="J39" s="88" t="s">
        <v>210</v>
      </c>
      <c r="K39" s="137">
        <v>1</v>
      </c>
      <c r="L39" s="137"/>
      <c r="M39" s="137"/>
    </row>
    <row r="40" spans="1:15" ht="21" customHeight="1" x14ac:dyDescent="0.2">
      <c r="H40" s="88"/>
      <c r="I40" s="88" t="s">
        <v>110</v>
      </c>
      <c r="J40" s="88" t="s">
        <v>99</v>
      </c>
      <c r="K40" s="137">
        <v>3</v>
      </c>
      <c r="L40" s="137"/>
      <c r="M40" s="137"/>
    </row>
    <row r="41" spans="1:15" ht="21" customHeight="1" x14ac:dyDescent="0.2">
      <c r="A41" s="97" t="s">
        <v>13</v>
      </c>
      <c r="B41" s="98"/>
      <c r="C41" s="99" t="s">
        <v>15</v>
      </c>
      <c r="H41" s="52" t="s">
        <v>34</v>
      </c>
      <c r="I41" s="52"/>
      <c r="J41" s="52"/>
      <c r="K41" s="33">
        <f>SUM(K42)</f>
        <v>3</v>
      </c>
      <c r="L41" s="34"/>
      <c r="M41" s="47"/>
    </row>
    <row r="42" spans="1:15" ht="21" customHeight="1" x14ac:dyDescent="0.2">
      <c r="A42" s="100" t="s">
        <v>14</v>
      </c>
      <c r="B42" s="100"/>
      <c r="C42" s="101" t="s">
        <v>93</v>
      </c>
      <c r="H42" s="141" t="s">
        <v>185</v>
      </c>
      <c r="I42" s="141" t="s">
        <v>89</v>
      </c>
      <c r="J42" s="141" t="s">
        <v>212</v>
      </c>
      <c r="K42" s="142">
        <v>3</v>
      </c>
      <c r="L42" s="142"/>
      <c r="M42" s="142"/>
    </row>
    <row r="43" spans="1:15" ht="21" customHeight="1" x14ac:dyDescent="0.2">
      <c r="A43" s="102" t="s">
        <v>16</v>
      </c>
      <c r="B43" s="103"/>
      <c r="C43" s="63"/>
      <c r="H43" s="41"/>
      <c r="I43" s="41"/>
      <c r="J43" s="2" t="s">
        <v>38</v>
      </c>
      <c r="K43" s="1">
        <v>120</v>
      </c>
      <c r="L43" s="40"/>
      <c r="M43" s="40"/>
    </row>
    <row r="44" spans="1:15" ht="21" customHeight="1" x14ac:dyDescent="0.25">
      <c r="A44" s="143" t="s">
        <v>96</v>
      </c>
      <c r="B44" s="143"/>
      <c r="C44" s="143"/>
      <c r="D44" s="143"/>
      <c r="E44" s="143"/>
      <c r="F44" s="143"/>
      <c r="G44" s="143"/>
      <c r="H44" s="143"/>
      <c r="I44" s="143"/>
      <c r="J44" s="143"/>
      <c r="K44" s="143"/>
      <c r="L44" s="143"/>
      <c r="M44" s="143"/>
    </row>
    <row r="45" spans="1:15" ht="21" customHeight="1" x14ac:dyDescent="0.25">
      <c r="A45" s="144" t="str">
        <f>A1</f>
        <v>Bachelor of Science in Biology - Secondary Ed Specialization  (Fall 2015)</v>
      </c>
      <c r="B45" s="144"/>
      <c r="C45" s="144"/>
      <c r="D45" s="144"/>
      <c r="E45" s="144"/>
      <c r="F45" s="144"/>
      <c r="G45" s="144"/>
      <c r="H45" s="144"/>
      <c r="I45" s="144"/>
      <c r="J45" s="144"/>
      <c r="K45" s="144"/>
      <c r="L45" s="144"/>
      <c r="M45" s="144"/>
      <c r="N45" s="3"/>
      <c r="O45" s="3"/>
    </row>
    <row r="46" spans="1:15" ht="21" customHeight="1" x14ac:dyDescent="0.25">
      <c r="A46" s="75" t="s">
        <v>0</v>
      </c>
      <c r="B46" s="76"/>
      <c r="C46" s="144" t="s">
        <v>127</v>
      </c>
      <c r="D46" s="144"/>
      <c r="E46" s="144"/>
      <c r="F46" s="144"/>
      <c r="G46" s="144"/>
      <c r="H46" s="144"/>
      <c r="I46" s="144"/>
      <c r="J46" s="64"/>
      <c r="K46" s="79"/>
      <c r="L46" s="79"/>
      <c r="M46" s="79"/>
      <c r="N46" s="3"/>
      <c r="O46" s="3"/>
    </row>
    <row r="47" spans="1:15" ht="21" customHeight="1" x14ac:dyDescent="0.25">
      <c r="A47" s="77" t="s">
        <v>1</v>
      </c>
      <c r="B47" s="78"/>
      <c r="C47" s="64"/>
      <c r="D47" s="79"/>
      <c r="E47" s="79"/>
      <c r="F47" s="79"/>
      <c r="G47" s="64"/>
      <c r="H47" s="64"/>
      <c r="I47" s="64"/>
      <c r="J47" s="64"/>
      <c r="K47" s="79"/>
      <c r="L47" s="79"/>
      <c r="M47" s="79"/>
      <c r="N47" s="3"/>
      <c r="O47" s="3"/>
    </row>
    <row r="48" spans="1:15" s="24" customFormat="1" ht="21" customHeight="1" x14ac:dyDescent="0.25">
      <c r="D48" s="79"/>
      <c r="E48" s="79"/>
      <c r="F48" s="79"/>
      <c r="K48" s="79"/>
      <c r="L48" s="79"/>
      <c r="M48" s="79"/>
    </row>
    <row r="49" spans="1:14" ht="21" customHeight="1" x14ac:dyDescent="0.2">
      <c r="A49" s="30" t="s">
        <v>115</v>
      </c>
      <c r="B49" s="6"/>
      <c r="C49" s="38" t="s">
        <v>114</v>
      </c>
      <c r="D49" s="38" t="s">
        <v>6</v>
      </c>
      <c r="E49" s="38" t="s">
        <v>7</v>
      </c>
      <c r="F49" s="38" t="s">
        <v>20</v>
      </c>
      <c r="G49" s="7"/>
      <c r="H49" s="8" t="s">
        <v>126</v>
      </c>
      <c r="I49" s="8"/>
      <c r="J49" s="8" t="s">
        <v>114</v>
      </c>
      <c r="K49" s="38" t="s">
        <v>6</v>
      </c>
      <c r="L49" s="38" t="s">
        <v>7</v>
      </c>
      <c r="M49" s="38" t="s">
        <v>20</v>
      </c>
      <c r="N49" s="7"/>
    </row>
    <row r="50" spans="1:14" ht="21" customHeight="1" x14ac:dyDescent="0.2">
      <c r="A50" s="120" t="s">
        <v>39</v>
      </c>
      <c r="B50" s="121" t="s">
        <v>8</v>
      </c>
      <c r="C50" s="114" t="s">
        <v>40</v>
      </c>
      <c r="D50" s="115">
        <v>2</v>
      </c>
      <c r="E50" s="115"/>
      <c r="F50" s="115"/>
      <c r="H50" s="124" t="s">
        <v>53</v>
      </c>
      <c r="I50" s="124" t="s">
        <v>54</v>
      </c>
      <c r="J50" s="124" t="s">
        <v>63</v>
      </c>
      <c r="K50" s="125">
        <v>1</v>
      </c>
      <c r="L50" s="125"/>
      <c r="M50" s="125"/>
      <c r="N50" s="4"/>
    </row>
    <row r="51" spans="1:14" ht="21" customHeight="1" x14ac:dyDescent="0.2">
      <c r="A51" s="120" t="s">
        <v>50</v>
      </c>
      <c r="B51" s="122" t="s">
        <v>51</v>
      </c>
      <c r="C51" s="114" t="s">
        <v>40</v>
      </c>
      <c r="D51" s="115">
        <v>0</v>
      </c>
      <c r="E51" s="115"/>
      <c r="F51" s="115"/>
      <c r="H51" s="108" t="s">
        <v>55</v>
      </c>
      <c r="I51" s="108" t="s">
        <v>56</v>
      </c>
      <c r="J51" s="108" t="s">
        <v>86</v>
      </c>
      <c r="K51" s="109">
        <v>4</v>
      </c>
      <c r="L51" s="109"/>
      <c r="M51" s="109"/>
      <c r="N51" s="4"/>
    </row>
    <row r="52" spans="1:14" ht="21" customHeight="1" x14ac:dyDescent="0.2">
      <c r="A52" s="108" t="s">
        <v>41</v>
      </c>
      <c r="B52" s="108" t="s">
        <v>42</v>
      </c>
      <c r="C52" s="118" t="s">
        <v>40</v>
      </c>
      <c r="D52" s="109">
        <v>4</v>
      </c>
      <c r="E52" s="109"/>
      <c r="F52" s="109"/>
      <c r="H52" s="108" t="s">
        <v>57</v>
      </c>
      <c r="I52" s="108" t="s">
        <v>58</v>
      </c>
      <c r="J52" s="108" t="s">
        <v>63</v>
      </c>
      <c r="K52" s="109">
        <v>0</v>
      </c>
      <c r="L52" s="109"/>
      <c r="M52" s="109"/>
    </row>
    <row r="53" spans="1:14" ht="21" customHeight="1" x14ac:dyDescent="0.2">
      <c r="A53" s="108" t="s">
        <v>43</v>
      </c>
      <c r="B53" s="108" t="s">
        <v>44</v>
      </c>
      <c r="C53" s="108" t="s">
        <v>40</v>
      </c>
      <c r="D53" s="109">
        <v>0</v>
      </c>
      <c r="E53" s="109"/>
      <c r="F53" s="109"/>
      <c r="H53" s="124" t="s">
        <v>59</v>
      </c>
      <c r="I53" s="124" t="s">
        <v>113</v>
      </c>
      <c r="J53" s="124" t="s">
        <v>87</v>
      </c>
      <c r="K53" s="125">
        <v>3</v>
      </c>
      <c r="L53" s="125"/>
      <c r="M53" s="125"/>
    </row>
    <row r="54" spans="1:14" ht="21" customHeight="1" x14ac:dyDescent="0.2">
      <c r="A54" s="124" t="s">
        <v>45</v>
      </c>
      <c r="B54" s="124" t="s">
        <v>46</v>
      </c>
      <c r="C54" s="124" t="s">
        <v>124</v>
      </c>
      <c r="D54" s="125">
        <v>3</v>
      </c>
      <c r="E54" s="125"/>
      <c r="F54" s="125"/>
      <c r="H54" s="124" t="s">
        <v>60</v>
      </c>
      <c r="I54" s="124" t="s">
        <v>61</v>
      </c>
      <c r="J54" s="124" t="s">
        <v>49</v>
      </c>
      <c r="K54" s="125">
        <v>1</v>
      </c>
      <c r="L54" s="125"/>
      <c r="M54" s="125"/>
    </row>
    <row r="55" spans="1:14" ht="21" customHeight="1" x14ac:dyDescent="0.2">
      <c r="A55" s="124" t="s">
        <v>47</v>
      </c>
      <c r="B55" s="124" t="s">
        <v>48</v>
      </c>
      <c r="C55" s="124" t="s">
        <v>49</v>
      </c>
      <c r="D55" s="125">
        <v>1</v>
      </c>
      <c r="E55" s="125"/>
      <c r="F55" s="125"/>
      <c r="H55" s="108" t="s">
        <v>10</v>
      </c>
      <c r="I55" s="108" t="s">
        <v>62</v>
      </c>
      <c r="J55" s="108" t="s">
        <v>49</v>
      </c>
      <c r="K55" s="109">
        <v>3</v>
      </c>
      <c r="L55" s="109"/>
      <c r="M55" s="109"/>
    </row>
    <row r="56" spans="1:14" ht="21" customHeight="1" x14ac:dyDescent="0.2">
      <c r="A56" s="108" t="s">
        <v>9</v>
      </c>
      <c r="B56" s="108" t="s">
        <v>52</v>
      </c>
      <c r="C56" s="108" t="s">
        <v>49</v>
      </c>
      <c r="D56" s="109">
        <v>3</v>
      </c>
      <c r="E56" s="109"/>
      <c r="F56" s="109"/>
      <c r="H56" s="108"/>
      <c r="I56" s="108" t="s">
        <v>182</v>
      </c>
      <c r="J56" s="108" t="s">
        <v>100</v>
      </c>
      <c r="K56" s="109">
        <v>3</v>
      </c>
      <c r="L56" s="109"/>
      <c r="M56" s="109"/>
    </row>
    <row r="57" spans="1:14" ht="24" customHeight="1" x14ac:dyDescent="0.2">
      <c r="A57" s="106" t="s">
        <v>91</v>
      </c>
      <c r="B57" s="107" t="s">
        <v>90</v>
      </c>
      <c r="C57" s="116" t="s">
        <v>213</v>
      </c>
      <c r="D57" s="109">
        <v>3</v>
      </c>
      <c r="E57" s="109"/>
      <c r="F57" s="109"/>
      <c r="H57" s="18"/>
      <c r="I57" s="18"/>
      <c r="J57" s="8"/>
      <c r="K57" s="9"/>
      <c r="L57" s="9"/>
      <c r="M57" s="9"/>
    </row>
    <row r="58" spans="1:14" ht="21" customHeight="1" x14ac:dyDescent="0.2">
      <c r="A58" s="10"/>
      <c r="B58" s="10"/>
      <c r="C58" s="11"/>
      <c r="D58" s="12">
        <f>SUM(D50:D57)</f>
        <v>16</v>
      </c>
      <c r="K58" s="12">
        <f>SUM(K50:K57)</f>
        <v>15</v>
      </c>
    </row>
    <row r="59" spans="1:14" ht="21" customHeight="1" x14ac:dyDescent="0.2">
      <c r="A59" s="13"/>
      <c r="B59" s="13"/>
      <c r="C59" s="2"/>
      <c r="D59" s="14"/>
    </row>
    <row r="60" spans="1:14" ht="21" customHeight="1" x14ac:dyDescent="0.2">
      <c r="A60" s="5" t="s">
        <v>117</v>
      </c>
      <c r="B60" s="6"/>
      <c r="C60" s="15"/>
      <c r="D60" s="16"/>
      <c r="E60" s="16"/>
      <c r="F60" s="16"/>
      <c r="G60" s="17"/>
      <c r="H60" s="8" t="s">
        <v>116</v>
      </c>
      <c r="I60" s="18"/>
      <c r="J60" s="15"/>
      <c r="K60" s="16"/>
      <c r="L60" s="16"/>
      <c r="M60" s="16"/>
    </row>
    <row r="61" spans="1:14" ht="21" customHeight="1" x14ac:dyDescent="0.2">
      <c r="A61" s="126" t="s">
        <v>64</v>
      </c>
      <c r="B61" s="127" t="s">
        <v>65</v>
      </c>
      <c r="C61" s="124" t="s">
        <v>144</v>
      </c>
      <c r="D61" s="125">
        <v>4</v>
      </c>
      <c r="E61" s="125"/>
      <c r="F61" s="125"/>
      <c r="H61" s="124" t="s">
        <v>75</v>
      </c>
      <c r="I61" s="129" t="s">
        <v>77</v>
      </c>
      <c r="J61" s="124" t="s">
        <v>145</v>
      </c>
      <c r="K61" s="133">
        <v>3</v>
      </c>
      <c r="L61" s="125"/>
      <c r="M61" s="125"/>
      <c r="N61" s="3"/>
    </row>
    <row r="62" spans="1:14" ht="21" customHeight="1" x14ac:dyDescent="0.2">
      <c r="A62" s="124" t="s">
        <v>66</v>
      </c>
      <c r="B62" s="124" t="s">
        <v>65</v>
      </c>
      <c r="C62" s="124" t="s">
        <v>40</v>
      </c>
      <c r="D62" s="125">
        <v>0</v>
      </c>
      <c r="E62" s="125"/>
      <c r="F62" s="125"/>
      <c r="H62" s="124" t="s">
        <v>76</v>
      </c>
      <c r="I62" s="129" t="s">
        <v>78</v>
      </c>
      <c r="J62" s="124" t="s">
        <v>63</v>
      </c>
      <c r="K62" s="133">
        <v>1</v>
      </c>
      <c r="L62" s="125"/>
      <c r="M62" s="125"/>
    </row>
    <row r="63" spans="1:14" ht="21" customHeight="1" x14ac:dyDescent="0.2">
      <c r="A63" s="124" t="s">
        <v>67</v>
      </c>
      <c r="B63" s="124" t="s">
        <v>68</v>
      </c>
      <c r="C63" s="124" t="s">
        <v>147</v>
      </c>
      <c r="D63" s="125">
        <v>3</v>
      </c>
      <c r="E63" s="125"/>
      <c r="F63" s="125"/>
      <c r="H63" s="130" t="s">
        <v>159</v>
      </c>
      <c r="I63" s="130" t="s">
        <v>157</v>
      </c>
      <c r="J63" s="130" t="s">
        <v>49</v>
      </c>
      <c r="K63" s="128">
        <v>3</v>
      </c>
      <c r="L63" s="125"/>
      <c r="M63" s="125"/>
    </row>
    <row r="64" spans="1:14" ht="21" customHeight="1" x14ac:dyDescent="0.2">
      <c r="A64" s="124" t="s">
        <v>69</v>
      </c>
      <c r="B64" s="124" t="s">
        <v>70</v>
      </c>
      <c r="C64" s="124" t="s">
        <v>40</v>
      </c>
      <c r="D64" s="125">
        <v>1</v>
      </c>
      <c r="E64" s="125"/>
      <c r="F64" s="125"/>
      <c r="H64" s="130" t="s">
        <v>160</v>
      </c>
      <c r="I64" s="130" t="s">
        <v>158</v>
      </c>
      <c r="J64" s="130" t="s">
        <v>49</v>
      </c>
      <c r="K64" s="128">
        <v>0</v>
      </c>
      <c r="L64" s="125"/>
      <c r="M64" s="125"/>
    </row>
    <row r="65" spans="1:17" ht="21" customHeight="1" x14ac:dyDescent="0.2">
      <c r="A65" s="124" t="s">
        <v>71</v>
      </c>
      <c r="B65" s="124" t="s">
        <v>72</v>
      </c>
      <c r="C65" s="124" t="s">
        <v>146</v>
      </c>
      <c r="D65" s="125">
        <v>4</v>
      </c>
      <c r="E65" s="125"/>
      <c r="F65" s="125"/>
      <c r="H65" s="131" t="s">
        <v>105</v>
      </c>
      <c r="I65" s="129" t="s">
        <v>106</v>
      </c>
      <c r="J65" s="124" t="s">
        <v>149</v>
      </c>
      <c r="K65" s="138">
        <v>3</v>
      </c>
      <c r="L65" s="125"/>
      <c r="M65" s="125"/>
    </row>
    <row r="66" spans="1:17" ht="21" customHeight="1" x14ac:dyDescent="0.2">
      <c r="A66" s="127" t="s">
        <v>73</v>
      </c>
      <c r="B66" s="127" t="s">
        <v>74</v>
      </c>
      <c r="C66" s="124" t="s">
        <v>40</v>
      </c>
      <c r="D66" s="125">
        <v>0</v>
      </c>
      <c r="E66" s="125"/>
      <c r="F66" s="125"/>
      <c r="H66" s="131" t="s">
        <v>107</v>
      </c>
      <c r="I66" s="124" t="s">
        <v>108</v>
      </c>
      <c r="J66" s="124" t="s">
        <v>63</v>
      </c>
      <c r="K66" s="139">
        <v>0</v>
      </c>
      <c r="L66" s="125"/>
      <c r="M66" s="125"/>
    </row>
    <row r="67" spans="1:17" ht="21" customHeight="1" x14ac:dyDescent="0.2">
      <c r="A67" s="126" t="s">
        <v>102</v>
      </c>
      <c r="B67" s="126" t="s">
        <v>79</v>
      </c>
      <c r="C67" s="124" t="s">
        <v>112</v>
      </c>
      <c r="D67" s="128">
        <v>4</v>
      </c>
      <c r="E67" s="125"/>
      <c r="F67" s="125"/>
      <c r="H67" s="116"/>
      <c r="I67" s="108" t="s">
        <v>183</v>
      </c>
      <c r="J67" s="117" t="s">
        <v>97</v>
      </c>
      <c r="K67" s="109">
        <v>3</v>
      </c>
      <c r="L67" s="109"/>
      <c r="M67" s="109"/>
    </row>
    <row r="68" spans="1:17" ht="21" customHeight="1" x14ac:dyDescent="0.2">
      <c r="A68" s="127" t="s">
        <v>109</v>
      </c>
      <c r="B68" s="127" t="s">
        <v>80</v>
      </c>
      <c r="C68" s="124" t="s">
        <v>111</v>
      </c>
      <c r="D68" s="125">
        <v>0</v>
      </c>
      <c r="E68" s="125"/>
      <c r="F68" s="125"/>
      <c r="H68" s="110" t="s">
        <v>11</v>
      </c>
      <c r="I68" s="110" t="s">
        <v>12</v>
      </c>
      <c r="J68" s="108" t="s">
        <v>49</v>
      </c>
      <c r="K68" s="109">
        <v>3</v>
      </c>
      <c r="L68" s="109"/>
      <c r="M68" s="109"/>
    </row>
    <row r="69" spans="1:17" ht="21" customHeight="1" x14ac:dyDescent="0.2">
      <c r="E69" s="9"/>
      <c r="F69" s="9"/>
      <c r="H69" s="18"/>
      <c r="L69" s="9"/>
      <c r="M69" s="9"/>
    </row>
    <row r="70" spans="1:17" ht="21" customHeight="1" x14ac:dyDescent="0.2">
      <c r="B70" s="19"/>
      <c r="C70" s="20"/>
      <c r="D70" s="12">
        <f>SUM(D61:D69)</f>
        <v>16</v>
      </c>
      <c r="G70" s="21"/>
      <c r="H70" s="55"/>
      <c r="I70" s="56"/>
      <c r="J70" s="11"/>
      <c r="K70" s="12">
        <f>SUM(K61:K68)</f>
        <v>16</v>
      </c>
      <c r="M70" s="23"/>
    </row>
    <row r="71" spans="1:17" ht="21" customHeight="1" x14ac:dyDescent="0.2">
      <c r="A71" s="5" t="s">
        <v>118</v>
      </c>
      <c r="B71" s="6"/>
      <c r="C71" s="15"/>
      <c r="D71" s="16"/>
      <c r="E71" s="16"/>
      <c r="F71" s="16"/>
      <c r="H71" s="8" t="s">
        <v>119</v>
      </c>
      <c r="I71" s="18"/>
      <c r="J71" s="15"/>
      <c r="K71" s="16"/>
      <c r="L71" s="16"/>
      <c r="M71" s="16"/>
    </row>
    <row r="72" spans="1:17" ht="21" customHeight="1" x14ac:dyDescent="0.2">
      <c r="A72" s="91" t="s">
        <v>184</v>
      </c>
      <c r="B72" s="91" t="s">
        <v>186</v>
      </c>
      <c r="C72" s="140" t="s">
        <v>187</v>
      </c>
      <c r="D72" s="92">
        <v>3</v>
      </c>
      <c r="E72" s="92"/>
      <c r="F72" s="92"/>
      <c r="H72" s="111"/>
      <c r="I72" s="111" t="s">
        <v>182</v>
      </c>
      <c r="J72" s="108" t="s">
        <v>94</v>
      </c>
      <c r="K72" s="109">
        <v>3</v>
      </c>
      <c r="L72" s="109"/>
      <c r="M72" s="109"/>
      <c r="N72" s="21"/>
    </row>
    <row r="73" spans="1:17" ht="21" customHeight="1" x14ac:dyDescent="0.2">
      <c r="A73" s="127" t="s">
        <v>101</v>
      </c>
      <c r="B73" s="127" t="s">
        <v>85</v>
      </c>
      <c r="C73" s="124" t="s">
        <v>88</v>
      </c>
      <c r="D73" s="125">
        <v>3</v>
      </c>
      <c r="E73" s="125"/>
      <c r="F73" s="125"/>
      <c r="H73" s="108"/>
      <c r="I73" s="108" t="s">
        <v>183</v>
      </c>
      <c r="J73" s="108"/>
      <c r="K73" s="109">
        <v>3</v>
      </c>
      <c r="L73" s="109"/>
      <c r="M73" s="109"/>
      <c r="Q73" s="2"/>
    </row>
    <row r="74" spans="1:17" ht="21" customHeight="1" x14ac:dyDescent="0.2">
      <c r="A74" s="127" t="s">
        <v>103</v>
      </c>
      <c r="B74" s="127" t="s">
        <v>104</v>
      </c>
      <c r="C74" s="124"/>
      <c r="D74" s="125">
        <v>3</v>
      </c>
      <c r="E74" s="125"/>
      <c r="F74" s="125"/>
      <c r="G74" s="31"/>
      <c r="H74" s="39" t="s">
        <v>185</v>
      </c>
      <c r="I74" s="39" t="s">
        <v>89</v>
      </c>
      <c r="J74" s="18" t="s">
        <v>215</v>
      </c>
      <c r="K74" s="9">
        <v>3</v>
      </c>
      <c r="L74" s="9"/>
      <c r="M74" s="9"/>
      <c r="O74" s="1"/>
      <c r="P74" s="2"/>
    </row>
    <row r="75" spans="1:17" ht="21" customHeight="1" x14ac:dyDescent="0.2">
      <c r="A75" s="127" t="s">
        <v>156</v>
      </c>
      <c r="B75" s="127" t="s">
        <v>155</v>
      </c>
      <c r="C75" s="132"/>
      <c r="D75" s="133">
        <v>1</v>
      </c>
      <c r="E75" s="125"/>
      <c r="F75" s="125"/>
      <c r="G75" s="31"/>
      <c r="H75" s="127"/>
      <c r="I75" s="134" t="s">
        <v>110</v>
      </c>
      <c r="J75" s="124" t="s">
        <v>99</v>
      </c>
      <c r="K75" s="125">
        <v>3</v>
      </c>
      <c r="L75" s="125"/>
      <c r="M75" s="125"/>
      <c r="O75" s="1"/>
      <c r="P75" s="2"/>
    </row>
    <row r="76" spans="1:17" ht="21" customHeight="1" x14ac:dyDescent="0.2">
      <c r="A76" s="134" t="s">
        <v>139</v>
      </c>
      <c r="B76" s="124" t="s">
        <v>140</v>
      </c>
      <c r="C76" s="124"/>
      <c r="D76" s="125">
        <v>3</v>
      </c>
      <c r="E76" s="125"/>
      <c r="F76" s="125"/>
      <c r="G76" s="31"/>
      <c r="H76" s="127" t="s">
        <v>131</v>
      </c>
      <c r="I76" s="127" t="s">
        <v>132</v>
      </c>
      <c r="J76" s="124" t="s">
        <v>150</v>
      </c>
      <c r="K76" s="125">
        <v>5</v>
      </c>
      <c r="L76" s="125"/>
      <c r="M76" s="125"/>
      <c r="O76" s="1"/>
      <c r="P76" s="2"/>
    </row>
    <row r="77" spans="1:17" ht="21" customHeight="1" x14ac:dyDescent="0.2">
      <c r="A77" s="126" t="s">
        <v>129</v>
      </c>
      <c r="B77" s="126" t="s">
        <v>130</v>
      </c>
      <c r="C77" s="124" t="s">
        <v>151</v>
      </c>
      <c r="D77" s="133">
        <v>1</v>
      </c>
      <c r="E77" s="125"/>
      <c r="F77" s="125"/>
      <c r="G77" s="31"/>
      <c r="H77" s="39"/>
      <c r="I77" s="6"/>
      <c r="J77" s="8"/>
      <c r="K77" s="9"/>
      <c r="L77" s="9"/>
      <c r="M77" s="9"/>
    </row>
    <row r="78" spans="1:17" ht="21" customHeight="1" x14ac:dyDescent="0.2">
      <c r="B78" s="22"/>
      <c r="C78" s="11"/>
      <c r="D78" s="12">
        <v>14</v>
      </c>
      <c r="E78" s="32"/>
      <c r="F78" s="23"/>
      <c r="K78" s="12">
        <f>SUM(K72:K77)</f>
        <v>17</v>
      </c>
    </row>
    <row r="79" spans="1:17" ht="21" customHeight="1" x14ac:dyDescent="0.2">
      <c r="A79" s="5" t="s">
        <v>120</v>
      </c>
      <c r="B79" s="6"/>
      <c r="C79" s="15"/>
      <c r="D79" s="16"/>
      <c r="E79" s="16"/>
      <c r="F79" s="16"/>
      <c r="H79" s="8" t="s">
        <v>121</v>
      </c>
      <c r="I79" s="18"/>
      <c r="J79" s="15"/>
      <c r="K79" s="16"/>
      <c r="L79" s="16"/>
      <c r="M79" s="16"/>
    </row>
    <row r="80" spans="1:17" ht="21" customHeight="1" x14ac:dyDescent="0.2">
      <c r="A80" s="112" t="s">
        <v>81</v>
      </c>
      <c r="B80" s="112" t="s">
        <v>82</v>
      </c>
      <c r="C80" s="112" t="s">
        <v>148</v>
      </c>
      <c r="D80" s="123">
        <v>3</v>
      </c>
      <c r="E80" s="113"/>
      <c r="F80" s="113"/>
      <c r="H80" s="124" t="s">
        <v>137</v>
      </c>
      <c r="I80" s="135" t="s">
        <v>138</v>
      </c>
      <c r="J80" s="124" t="s">
        <v>153</v>
      </c>
      <c r="K80" s="136">
        <v>11</v>
      </c>
      <c r="L80" s="125"/>
      <c r="M80" s="125"/>
      <c r="N80" s="21"/>
    </row>
    <row r="81" spans="1:14" ht="21" customHeight="1" x14ac:dyDescent="0.2">
      <c r="A81" s="124" t="s">
        <v>135</v>
      </c>
      <c r="B81" s="124" t="s">
        <v>136</v>
      </c>
      <c r="C81" s="124"/>
      <c r="D81" s="125">
        <v>3</v>
      </c>
      <c r="E81" s="128"/>
      <c r="F81" s="128"/>
      <c r="H81" s="124" t="s">
        <v>143</v>
      </c>
      <c r="I81" s="135" t="s">
        <v>191</v>
      </c>
      <c r="J81" s="124"/>
      <c r="K81" s="125">
        <v>1</v>
      </c>
      <c r="L81" s="125"/>
      <c r="M81" s="125"/>
      <c r="N81" s="21"/>
    </row>
    <row r="82" spans="1:14" ht="21" customHeight="1" x14ac:dyDescent="0.2">
      <c r="A82" s="124" t="s">
        <v>133</v>
      </c>
      <c r="B82" s="124" t="s">
        <v>134</v>
      </c>
      <c r="C82" s="124" t="s">
        <v>152</v>
      </c>
      <c r="D82" s="125">
        <v>7</v>
      </c>
      <c r="E82" s="128"/>
      <c r="F82" s="128"/>
      <c r="H82" s="35"/>
      <c r="I82" s="35"/>
      <c r="J82" s="35"/>
      <c r="K82" s="9"/>
      <c r="L82" s="9"/>
      <c r="M82" s="9"/>
      <c r="N82" s="21"/>
    </row>
    <row r="83" spans="1:14" ht="21" customHeight="1" x14ac:dyDescent="0.2">
      <c r="A83" s="124" t="s">
        <v>141</v>
      </c>
      <c r="B83" s="124" t="s">
        <v>142</v>
      </c>
      <c r="C83" s="124"/>
      <c r="D83" s="125">
        <v>2</v>
      </c>
      <c r="E83" s="128"/>
      <c r="F83" s="128"/>
      <c r="H83" s="35"/>
      <c r="I83" s="35"/>
      <c r="J83" s="35"/>
      <c r="K83" s="38"/>
      <c r="L83" s="38"/>
      <c r="M83" s="9"/>
    </row>
    <row r="84" spans="1:14" ht="21" customHeight="1" x14ac:dyDescent="0.2">
      <c r="A84" s="18"/>
      <c r="B84" s="18"/>
      <c r="C84" s="18"/>
      <c r="D84" s="9"/>
      <c r="E84" s="9"/>
      <c r="F84" s="9"/>
      <c r="H84" s="35"/>
      <c r="I84" s="35"/>
      <c r="J84" s="35"/>
      <c r="K84" s="38"/>
      <c r="L84" s="38"/>
      <c r="M84" s="9"/>
    </row>
    <row r="85" spans="1:14" ht="21" customHeight="1" x14ac:dyDescent="0.2">
      <c r="A85" s="18"/>
      <c r="B85" s="18"/>
      <c r="C85" s="18"/>
      <c r="D85" s="9"/>
      <c r="E85" s="9"/>
      <c r="F85" s="9"/>
      <c r="H85" s="8"/>
      <c r="I85" s="8"/>
      <c r="J85" s="8"/>
      <c r="K85" s="38"/>
      <c r="L85" s="38"/>
      <c r="M85" s="9"/>
    </row>
    <row r="86" spans="1:14" ht="21" customHeight="1" x14ac:dyDescent="0.2">
      <c r="C86" s="1"/>
      <c r="D86" s="12">
        <f>SUM(D80:D85)</f>
        <v>15</v>
      </c>
      <c r="F86" s="23"/>
      <c r="G86" s="21"/>
      <c r="H86" s="57"/>
      <c r="K86" s="12">
        <f>SUM(K80:K85)</f>
        <v>12</v>
      </c>
      <c r="M86" s="23"/>
    </row>
    <row r="87" spans="1:14" ht="21" customHeight="1" x14ac:dyDescent="0.25">
      <c r="A87" s="143" t="s">
        <v>96</v>
      </c>
      <c r="B87" s="143"/>
      <c r="C87" s="143"/>
      <c r="D87" s="143"/>
      <c r="E87" s="143"/>
      <c r="F87" s="143"/>
      <c r="G87" s="143"/>
      <c r="H87" s="143"/>
      <c r="I87" s="143"/>
      <c r="J87" s="36" t="s">
        <v>38</v>
      </c>
      <c r="K87" s="12">
        <v>120</v>
      </c>
    </row>
  </sheetData>
  <sortState ref="H7:M40">
    <sortCondition ref="H7"/>
  </sortState>
  <mergeCells count="9">
    <mergeCell ref="A87:I87"/>
    <mergeCell ref="A45:M45"/>
    <mergeCell ref="A1:M1"/>
    <mergeCell ref="D2:G2"/>
    <mergeCell ref="K2:M2"/>
    <mergeCell ref="D3:G3"/>
    <mergeCell ref="K3:M3"/>
    <mergeCell ref="A44:M44"/>
    <mergeCell ref="C46:I46"/>
  </mergeCells>
  <phoneticPr fontId="22" type="noConversion"/>
  <conditionalFormatting sqref="M54:M56 F63 F53 F68:F69 M64:M69 F74:F76 M73:M76 F80:F81 F84:F85 M80:M85">
    <cfRule type="cellIs" dxfId="5" priority="7" operator="between">
      <formula>"F"</formula>
      <formula>"F"</formula>
    </cfRule>
  </conditionalFormatting>
  <conditionalFormatting sqref="F73 M71:M72 F77 F64 F52 M50:M52 F54:F57 M62:M63">
    <cfRule type="cellIs" dxfId="4" priority="6" operator="between">
      <formula>"D"</formula>
      <formula>"F"</formula>
    </cfRule>
  </conditionalFormatting>
  <conditionalFormatting sqref="E81:F84">
    <cfRule type="cellIs" dxfId="3" priority="5" operator="between">
      <formula>"F"</formula>
      <formula>"F"</formula>
    </cfRule>
  </conditionalFormatting>
  <conditionalFormatting sqref="F18">
    <cfRule type="cellIs" dxfId="2" priority="3" operator="between">
      <formula>"F"</formula>
      <formula>"F"</formula>
    </cfRule>
  </conditionalFormatting>
  <conditionalFormatting sqref="M37">
    <cfRule type="cellIs" dxfId="1" priority="2" operator="between">
      <formula>"F"</formula>
      <formula>"F"</formula>
    </cfRule>
  </conditionalFormatting>
  <conditionalFormatting sqref="L37:M37">
    <cfRule type="cellIs" dxfId="0" priority="1" operator="between">
      <formula>"F"</formula>
      <formula>"F"</formula>
    </cfRule>
  </conditionalFormatting>
  <hyperlinks>
    <hyperlink ref="A4" r:id="rId1"/>
  </hyperlinks>
  <printOptions horizontalCentered="1" verticalCentered="1"/>
  <pageMargins left="0.25" right="0.25" top="0.25" bottom="0.25" header="0.25" footer="0.25"/>
  <pageSetup scale="66" fitToHeight="2" orientation="landscape" verticalDpi="597" r:id="rId2"/>
  <rowBreaks count="1" manualBreakCount="1">
    <brk id="4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C26"/>
  <sheetViews>
    <sheetView workbookViewId="0">
      <selection activeCell="A7" sqref="A7"/>
    </sheetView>
  </sheetViews>
  <sheetFormatPr defaultColWidth="8.85546875" defaultRowHeight="15" x14ac:dyDescent="0.25"/>
  <cols>
    <col min="1" max="1" width="15.42578125" customWidth="1"/>
    <col min="2" max="2" width="57.140625" customWidth="1"/>
    <col min="3" max="3" width="8.85546875" style="87"/>
  </cols>
  <sheetData>
    <row r="1" spans="1:3" ht="15.75" x14ac:dyDescent="0.25">
      <c r="A1" s="156" t="s">
        <v>161</v>
      </c>
      <c r="B1" s="156"/>
      <c r="C1" s="156"/>
    </row>
    <row r="2" spans="1:3" ht="9.75" customHeight="1" x14ac:dyDescent="0.25">
      <c r="A2" s="157"/>
      <c r="B2" s="157"/>
      <c r="C2" s="157"/>
    </row>
    <row r="3" spans="1:3" ht="45.75" customHeight="1" x14ac:dyDescent="0.25">
      <c r="A3" s="158" t="s">
        <v>162</v>
      </c>
      <c r="B3" s="158"/>
      <c r="C3" s="158"/>
    </row>
    <row r="4" spans="1:3" x14ac:dyDescent="0.25">
      <c r="A4" s="159"/>
      <c r="B4" s="159"/>
      <c r="C4" s="159"/>
    </row>
    <row r="5" spans="1:3" x14ac:dyDescent="0.25">
      <c r="A5" s="160" t="s">
        <v>163</v>
      </c>
      <c r="B5" s="160"/>
      <c r="C5" s="160"/>
    </row>
    <row r="6" spans="1:3" x14ac:dyDescent="0.25">
      <c r="A6" s="80" t="s">
        <v>164</v>
      </c>
      <c r="B6" s="80" t="s">
        <v>165</v>
      </c>
      <c r="C6" s="81" t="s">
        <v>166</v>
      </c>
    </row>
    <row r="7" spans="1:3" ht="30" x14ac:dyDescent="0.25">
      <c r="A7" s="119" t="s">
        <v>189</v>
      </c>
      <c r="B7" s="119" t="s">
        <v>188</v>
      </c>
      <c r="C7" s="83">
        <v>3</v>
      </c>
    </row>
    <row r="8" spans="1:3" x14ac:dyDescent="0.25">
      <c r="A8" s="82" t="s">
        <v>156</v>
      </c>
      <c r="B8" s="82" t="s">
        <v>155</v>
      </c>
      <c r="C8" s="83">
        <v>1</v>
      </c>
    </row>
    <row r="9" spans="1:3" x14ac:dyDescent="0.25">
      <c r="A9" s="82" t="s">
        <v>83</v>
      </c>
      <c r="B9" s="82" t="s">
        <v>167</v>
      </c>
      <c r="C9" s="83">
        <v>3</v>
      </c>
    </row>
    <row r="10" spans="1:3" x14ac:dyDescent="0.25">
      <c r="A10" s="82" t="s">
        <v>84</v>
      </c>
      <c r="B10" s="82" t="s">
        <v>167</v>
      </c>
      <c r="C10" s="83">
        <v>3</v>
      </c>
    </row>
    <row r="11" spans="1:3" x14ac:dyDescent="0.25">
      <c r="A11" s="82"/>
      <c r="B11" s="82"/>
      <c r="C11" s="83"/>
    </row>
    <row r="12" spans="1:3" x14ac:dyDescent="0.25">
      <c r="A12" s="82"/>
      <c r="B12" s="82"/>
      <c r="C12" s="83"/>
    </row>
    <row r="13" spans="1:3" x14ac:dyDescent="0.25">
      <c r="A13" s="82"/>
      <c r="B13" s="82"/>
      <c r="C13" s="83"/>
    </row>
    <row r="14" spans="1:3" x14ac:dyDescent="0.25">
      <c r="A14" s="82"/>
      <c r="B14" s="82"/>
      <c r="C14" s="83"/>
    </row>
    <row r="15" spans="1:3" x14ac:dyDescent="0.25">
      <c r="A15" s="82"/>
      <c r="B15" s="82"/>
      <c r="C15" s="83"/>
    </row>
    <row r="17" spans="1:3" x14ac:dyDescent="0.25">
      <c r="A17" s="160" t="s">
        <v>168</v>
      </c>
      <c r="B17" s="160"/>
      <c r="C17" s="160"/>
    </row>
    <row r="18" spans="1:3" x14ac:dyDescent="0.25">
      <c r="A18" s="80" t="s">
        <v>164</v>
      </c>
      <c r="B18" s="80" t="s">
        <v>165</v>
      </c>
      <c r="C18" s="81" t="s">
        <v>166</v>
      </c>
    </row>
    <row r="19" spans="1:3" x14ac:dyDescent="0.25">
      <c r="A19" s="82" t="s">
        <v>169</v>
      </c>
      <c r="B19" s="82" t="s">
        <v>170</v>
      </c>
      <c r="C19" s="83">
        <v>2</v>
      </c>
    </row>
    <row r="20" spans="1:3" x14ac:dyDescent="0.25">
      <c r="A20" s="82" t="s">
        <v>171</v>
      </c>
      <c r="B20" s="82" t="s">
        <v>172</v>
      </c>
      <c r="C20" s="83">
        <v>2</v>
      </c>
    </row>
    <row r="21" spans="1:3" x14ac:dyDescent="0.25">
      <c r="A21" s="82" t="s">
        <v>173</v>
      </c>
      <c r="B21" s="82" t="s">
        <v>174</v>
      </c>
      <c r="C21" s="83">
        <v>1</v>
      </c>
    </row>
    <row r="22" spans="1:3" x14ac:dyDescent="0.25">
      <c r="A22" s="82" t="s">
        <v>175</v>
      </c>
      <c r="B22" s="82" t="s">
        <v>176</v>
      </c>
      <c r="C22" s="83">
        <v>1</v>
      </c>
    </row>
    <row r="24" spans="1:3" x14ac:dyDescent="0.25">
      <c r="A24" s="152" t="s">
        <v>177</v>
      </c>
      <c r="B24" s="152"/>
      <c r="C24" s="152"/>
    </row>
    <row r="25" spans="1:3" ht="121.5" customHeight="1" x14ac:dyDescent="0.25">
      <c r="A25" s="153" t="s">
        <v>178</v>
      </c>
      <c r="B25" s="154"/>
      <c r="C25" s="155"/>
    </row>
    <row r="26" spans="1:3" x14ac:dyDescent="0.25">
      <c r="A26" s="84" t="s">
        <v>179</v>
      </c>
      <c r="B26" s="85"/>
      <c r="C26" s="86"/>
    </row>
  </sheetData>
  <sortState ref="A8:C10">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schemas.microsoft.com/office/2006/documentManagement/types"/>
    <ds:schemaRef ds:uri="http://purl.org/dc/terms/"/>
    <ds:schemaRef ds:uri="http://schemas.microsoft.com/office/2006/metadata/properties"/>
    <ds:schemaRef ds:uri="http://purl.org/dc/elements/1.1/"/>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Biology - Secondary Ed</vt:lpstr>
      <vt:lpstr>Course Options - No Prereqs</vt:lpstr>
      <vt:lpstr>'Biology - Secondary 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2015-07-01T18:13:46Z</cp:lastPrinted>
  <dcterms:created xsi:type="dcterms:W3CDTF">2011-09-23T19:24:55Z</dcterms:created>
  <dcterms:modified xsi:type="dcterms:W3CDTF">2015-07-02T20:04:00Z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