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2180"/>
  </bookViews>
  <sheets>
    <sheet name="Ag Sci 4yr plan with 3 Minors" sheetId="5" r:id="rId1"/>
    <sheet name="Course Options - No Prereqs" sheetId="6" r:id="rId2"/>
    <sheet name="Common Minors" sheetId="7" r:id="rId3"/>
  </sheets>
  <calcPr calcId="145621"/>
</workbook>
</file>

<file path=xl/calcChain.xml><?xml version="1.0" encoding="utf-8"?>
<calcChain xmlns="http://schemas.openxmlformats.org/spreadsheetml/2006/main">
  <c r="G37" i="7" l="1"/>
  <c r="U36" i="7"/>
  <c r="U20" i="7"/>
  <c r="N16" i="7" l="1"/>
  <c r="D38" i="5" l="1"/>
  <c r="K55" i="5" l="1"/>
  <c r="D24" i="5" l="1"/>
  <c r="D21" i="5" l="1"/>
  <c r="D17" i="5"/>
  <c r="D13" i="5"/>
  <c r="D10" i="5"/>
  <c r="D6" i="5"/>
  <c r="K3" i="5"/>
  <c r="K64" i="5" l="1"/>
  <c r="K86" i="5"/>
  <c r="D86" i="5"/>
  <c r="D79" i="5"/>
  <c r="K79" i="5"/>
  <c r="K72" i="5"/>
  <c r="D72" i="5"/>
  <c r="D64" i="5"/>
  <c r="K87" i="5" l="1"/>
</calcChain>
</file>

<file path=xl/sharedStrings.xml><?xml version="1.0" encoding="utf-8"?>
<sst xmlns="http://schemas.openxmlformats.org/spreadsheetml/2006/main" count="628" uniqueCount="459">
  <si>
    <t>Student</t>
  </si>
  <si>
    <t>Advisor</t>
  </si>
  <si>
    <t>Comments</t>
  </si>
  <si>
    <t>Grade</t>
  </si>
  <si>
    <t>Information Subject to Change.  This checksheet is not a contract.</t>
  </si>
  <si>
    <t>Institutional Graduation Requirements (IGRs)</t>
  </si>
  <si>
    <t>SGR Goal 1</t>
  </si>
  <si>
    <t>Written Communication</t>
  </si>
  <si>
    <t>IGR Goal 1</t>
  </si>
  <si>
    <t>IGR Goal 2</t>
  </si>
  <si>
    <t>SGR Goal 2</t>
  </si>
  <si>
    <t>Oral Communication</t>
  </si>
  <si>
    <t>SGR Goal 3</t>
  </si>
  <si>
    <t>Social Sciences/Diversity (2 Disciplines)</t>
  </si>
  <si>
    <t>SGR Goal 4</t>
  </si>
  <si>
    <t>Humanities and Arts/Diversity (2 Disciplines)</t>
  </si>
  <si>
    <t>SGR Goal 5</t>
  </si>
  <si>
    <t>Mathematics</t>
  </si>
  <si>
    <t>SGR Goal 6</t>
  </si>
  <si>
    <t>Natural Sciences</t>
  </si>
  <si>
    <t>Globalization Requirement</t>
  </si>
  <si>
    <t>SEM</t>
  </si>
  <si>
    <t>CR</t>
  </si>
  <si>
    <t>SGR courses</t>
  </si>
  <si>
    <t>IGR courses</t>
  </si>
  <si>
    <t>Advanced Writing (AW)</t>
  </si>
  <si>
    <t>Globalization (G)</t>
  </si>
  <si>
    <t xml:space="preserve">Today's Date </t>
  </si>
  <si>
    <t>Anticipated Graduation Term</t>
  </si>
  <si>
    <t>Minimum GPA</t>
  </si>
  <si>
    <t>SPCM 101</t>
  </si>
  <si>
    <t>SGR #3</t>
  </si>
  <si>
    <t>ENGL 101</t>
  </si>
  <si>
    <t>SGR #4</t>
  </si>
  <si>
    <t>ENGL 201</t>
  </si>
  <si>
    <t>Student ID #</t>
  </si>
  <si>
    <t>First Year Seminar</t>
  </si>
  <si>
    <t>Composition I</t>
  </si>
  <si>
    <t>Composition II</t>
  </si>
  <si>
    <t>Fundamentals of Speech</t>
  </si>
  <si>
    <t>ECON 201 or 202</t>
  </si>
  <si>
    <t>Principles of Microeconomics or Macroeconomics</t>
  </si>
  <si>
    <t>Social Sciences/Diversity Choice</t>
  </si>
  <si>
    <t>Humanities/Arts Diversity Choice</t>
  </si>
  <si>
    <t>BIOL 101-101L</t>
  </si>
  <si>
    <t>Biology Survey I and Lab</t>
  </si>
  <si>
    <t>BIOL 103-103L</t>
  </si>
  <si>
    <t>Biology Survey II and Lab</t>
  </si>
  <si>
    <t>ABS 109</t>
  </si>
  <si>
    <t>First Year Seminar (Other 109 classes accepted)</t>
  </si>
  <si>
    <t>PS 213-213L</t>
  </si>
  <si>
    <t>Soils and Lab</t>
  </si>
  <si>
    <t>Major/College Requirements</t>
  </si>
  <si>
    <t>AS 101-101L</t>
  </si>
  <si>
    <t>AS 101-101L or DS 130-130L</t>
  </si>
  <si>
    <t>PS 103-103L</t>
  </si>
  <si>
    <t>Intro to Crop Production and Lab</t>
  </si>
  <si>
    <t>Pre-req: Math 102</t>
  </si>
  <si>
    <t>ACCT 210</t>
  </si>
  <si>
    <t>AGEC 354</t>
  </si>
  <si>
    <t>Ag Marketing and Prices</t>
  </si>
  <si>
    <t>Applied Animal Nutrition and Lab</t>
  </si>
  <si>
    <t>CHEM 106-106L</t>
  </si>
  <si>
    <t>Chemistry Survey I and Lab</t>
  </si>
  <si>
    <t>First Year Seminar (IGR 1)</t>
  </si>
  <si>
    <t>Composition I (SGR 1)</t>
  </si>
  <si>
    <t>Fundamentals of Speech (SGR 2)</t>
  </si>
  <si>
    <t>Social Sciences/Diversity (SGR 3)</t>
  </si>
  <si>
    <t>Humanities/Arts Diversity (SGR 4)</t>
  </si>
  <si>
    <t>Composition II (SGR 1)</t>
  </si>
  <si>
    <t>Totals</t>
  </si>
  <si>
    <t>Prerequsites/Comments</t>
  </si>
  <si>
    <t>Intro to Animal Science and Lab</t>
  </si>
  <si>
    <t>Crop Producation and Lab</t>
  </si>
  <si>
    <t>Biology 101-101L</t>
  </si>
  <si>
    <t>Math 101 or higher</t>
  </si>
  <si>
    <t>AS 285-285L</t>
  </si>
  <si>
    <t>Livestock Evaluation and Marketing</t>
  </si>
  <si>
    <t>PS 223-223L</t>
  </si>
  <si>
    <t xml:space="preserve">Principles of Plant Pathology and Lab </t>
  </si>
  <si>
    <t>ECON 201</t>
  </si>
  <si>
    <t>Principles of Microeconomics</t>
  </si>
  <si>
    <t>Fulfills SGR #3</t>
  </si>
  <si>
    <t>AS 233-233L</t>
  </si>
  <si>
    <t>Applied Animal Nutrition</t>
  </si>
  <si>
    <t>Pre-req: CHEM 106-106L</t>
  </si>
  <si>
    <t>AST 203-203L</t>
  </si>
  <si>
    <t>Intro to Precision Agriculture and Lab</t>
  </si>
  <si>
    <t>PS 383-383L</t>
  </si>
  <si>
    <t>Principles of Crop Improvement and Lab</t>
  </si>
  <si>
    <t>AS 241-241L</t>
  </si>
  <si>
    <t>Intro to Meat Science and Lab</t>
  </si>
  <si>
    <t>CHEM, MICR, or PHYS</t>
  </si>
  <si>
    <t>Additional Science Requirement</t>
  </si>
  <si>
    <t>CHEM 108-108L, CHEM 120-120L, MICR 231-231L, or PHYS 101-101L</t>
  </si>
  <si>
    <t>ECON 202</t>
  </si>
  <si>
    <t>Principles of Macroeconomics</t>
  </si>
  <si>
    <t>Principles of Accounting</t>
  </si>
  <si>
    <t>AS 332</t>
  </si>
  <si>
    <t>Animal Breeding and Genetics</t>
  </si>
  <si>
    <t>PS 307-307L</t>
  </si>
  <si>
    <t>Insect Pest Management</t>
  </si>
  <si>
    <t>Spring only. Pre-req: BIOL 101 or 151. (or take PS 305-305L Fall only)</t>
  </si>
  <si>
    <t>Pre-req: ECON 201 or 202</t>
  </si>
  <si>
    <t>Ag Elective toward 6 credits</t>
  </si>
  <si>
    <t>Farm and Ranch Management</t>
  </si>
  <si>
    <t>RANG 105, AST, DS, ABS all common</t>
  </si>
  <si>
    <t>AS 474-474L</t>
  </si>
  <si>
    <t>Cow/Calf Management</t>
  </si>
  <si>
    <t>PS 343-343L</t>
  </si>
  <si>
    <t>Weed Science</t>
  </si>
  <si>
    <t>ENGL 379</t>
  </si>
  <si>
    <t>Technical Communication</t>
  </si>
  <si>
    <t>OR ABS 475-475L for AW req.  Pre-req: Engl 201</t>
  </si>
  <si>
    <t>PS 440-440L</t>
  </si>
  <si>
    <t>Crop Management with Precision Farming</t>
  </si>
  <si>
    <t>PS 323</t>
  </si>
  <si>
    <t>Soil Fertility and Plant Nut Mgmt</t>
  </si>
  <si>
    <t>Spring only. Pre-req: PS 213</t>
  </si>
  <si>
    <t>Sample 4 year plan with minors in Animal Science, Ag Business, and Agronomy</t>
  </si>
  <si>
    <t>Animal Science Minor</t>
  </si>
  <si>
    <t>Ag Business Minor</t>
  </si>
  <si>
    <t>Agronomy Minor (requires C or higher and 2.5 GPA in Agronomy classes)</t>
  </si>
  <si>
    <t>Major Courses</t>
  </si>
  <si>
    <t>Or STAT 281 Intro to Statistics allowed for major</t>
  </si>
  <si>
    <t>Select from list</t>
  </si>
  <si>
    <t>ABS 203, ABS 482, ECON 202, SOC 240, NRM 110 all common choices</t>
  </si>
  <si>
    <t xml:space="preserve">BIOL 371    </t>
  </si>
  <si>
    <t xml:space="preserve">Principles of Crop Improvement and Lab </t>
  </si>
  <si>
    <t xml:space="preserve">Genetics  </t>
  </si>
  <si>
    <t>Livestock Breeding and Genetics</t>
  </si>
  <si>
    <t>CHEM 120-120L</t>
  </si>
  <si>
    <t>MICR 231-231L</t>
  </si>
  <si>
    <t>CHEM 108-108L</t>
  </si>
  <si>
    <t>PHYS 101-101L</t>
  </si>
  <si>
    <t xml:space="preserve">Elementary Organic Chemistry and Lab </t>
  </si>
  <si>
    <t xml:space="preserve">General Microbiology and Lab </t>
  </si>
  <si>
    <t xml:space="preserve">Survey of Physics I and Lab </t>
  </si>
  <si>
    <t>Organic and Biochemistry and Lab</t>
  </si>
  <si>
    <t>CHEM 106-106L or CHEM 112-112L.</t>
  </si>
  <si>
    <t>AST 443-443L</t>
  </si>
  <si>
    <t>DS 231</t>
  </si>
  <si>
    <t>PS 303-303L</t>
  </si>
  <si>
    <t xml:space="preserve">PS 308-308L </t>
  </si>
  <si>
    <t>PS 312</t>
  </si>
  <si>
    <t>Food Processing and Engineering Fund.</t>
  </si>
  <si>
    <t>Dairy Foods and Lab</t>
  </si>
  <si>
    <t>Seed Technology and Lab</t>
  </si>
  <si>
    <t>Grain Graiding and Lab</t>
  </si>
  <si>
    <t>Grain and Seed Production and Processing</t>
  </si>
  <si>
    <t>Introduction to Meat Science and Lab</t>
  </si>
  <si>
    <t xml:space="preserve">AS 474-474L </t>
  </si>
  <si>
    <t>ABS 475-475L</t>
  </si>
  <si>
    <t xml:space="preserve">RANG 485-485L </t>
  </si>
  <si>
    <t>Farming and Food Systems Economics</t>
  </si>
  <si>
    <t>Cow/Calf Management and Lab</t>
  </si>
  <si>
    <t>Sheep and Wood Producation and Lab</t>
  </si>
  <si>
    <t>Swine Production and Lab</t>
  </si>
  <si>
    <t xml:space="preserve">Design Management and Experience     </t>
  </si>
  <si>
    <t xml:space="preserve">Integrated Natural Resource Mgmt                                                                                                                  </t>
  </si>
  <si>
    <t xml:space="preserve">AS 101-101L and AS 223-223L </t>
  </si>
  <si>
    <t>Comments/Pre-Req</t>
  </si>
  <si>
    <t xml:space="preserve">ABS 475-475L or </t>
  </si>
  <si>
    <t xml:space="preserve">Integrated Natural Resource Mgmt OR </t>
  </si>
  <si>
    <t>BIOL 101 or 151</t>
  </si>
  <si>
    <t>Fall only</t>
  </si>
  <si>
    <t>Fall only. PS 103 or HO 111</t>
  </si>
  <si>
    <t>Spring only. PS 103-103L</t>
  </si>
  <si>
    <t xml:space="preserve">Senior &amp; AGEC 271 or ECON 201 </t>
  </si>
  <si>
    <t xml:space="preserve">GE 121 &amp; GE 123   </t>
  </si>
  <si>
    <t xml:space="preserve">RANG 215    </t>
  </si>
  <si>
    <t xml:space="preserve">AS 477-477L  </t>
  </si>
  <si>
    <t>AS 478-478L</t>
  </si>
  <si>
    <t>Spring only.  CHEM 106 or CHEM 112</t>
  </si>
  <si>
    <t>AST 303-303L</t>
  </si>
  <si>
    <t xml:space="preserve">System Gen Ed Requirements (SGR's) </t>
  </si>
  <si>
    <t>MATH 102 or higher</t>
  </si>
  <si>
    <t>MATH 101 or higher</t>
  </si>
  <si>
    <t xml:space="preserve">Cultural Awareness and Social and Environmental Responsibility         </t>
  </si>
  <si>
    <t>(Must have a different prefix than the courses used to meet SGR 3, 4 and 6)</t>
  </si>
  <si>
    <t>Total Credits</t>
  </si>
  <si>
    <t>First Year Fall Courses</t>
  </si>
  <si>
    <t>First Year Spring Courses</t>
  </si>
  <si>
    <t>Second Year Fall Courses</t>
  </si>
  <si>
    <t>Second Year Spring Courses</t>
  </si>
  <si>
    <t>Third Year Fall Courses</t>
  </si>
  <si>
    <t>Third Year Spring Courses</t>
  </si>
  <si>
    <t>Fourth Year Fall Courses</t>
  </si>
  <si>
    <t>Fourth Year Spring Courses</t>
  </si>
  <si>
    <r>
      <t xml:space="preserve">AS 101-101L </t>
    </r>
    <r>
      <rPr>
        <sz val="9"/>
        <color rgb="FFFF0000"/>
        <rFont val="Calibri"/>
        <family val="2"/>
      </rPr>
      <t xml:space="preserve">OR </t>
    </r>
    <r>
      <rPr>
        <sz val="9"/>
        <rFont val="Calibri"/>
        <family val="2"/>
      </rPr>
      <t>DS 130-130L</t>
    </r>
  </si>
  <si>
    <r>
      <t xml:space="preserve">ACCT 210 </t>
    </r>
    <r>
      <rPr>
        <sz val="9"/>
        <color rgb="FFFF0000"/>
        <rFont val="Calibri"/>
        <family val="2"/>
      </rPr>
      <t>OR</t>
    </r>
    <r>
      <rPr>
        <sz val="9"/>
        <rFont val="Calibri"/>
        <family val="2"/>
      </rPr>
      <t xml:space="preserve"> STAT 281</t>
    </r>
  </si>
  <si>
    <r>
      <t xml:space="preserve">Intro to Animal Science and Lab </t>
    </r>
    <r>
      <rPr>
        <sz val="9"/>
        <color rgb="FFFF0000"/>
        <rFont val="Calibri"/>
        <family val="2"/>
      </rPr>
      <t>OR</t>
    </r>
    <r>
      <rPr>
        <sz val="9"/>
        <rFont val="Calibri"/>
        <family val="2"/>
      </rPr>
      <t xml:space="preserve"> Intro to Dairy Science and Lab</t>
    </r>
  </si>
  <si>
    <r>
      <t xml:space="preserve">Principles of Accounting </t>
    </r>
    <r>
      <rPr>
        <sz val="9"/>
        <color rgb="FFFF0000"/>
        <rFont val="Calibri"/>
        <family val="2"/>
      </rPr>
      <t>OR</t>
    </r>
    <r>
      <rPr>
        <sz val="9"/>
        <rFont val="Calibri"/>
        <family val="2"/>
      </rPr>
      <t xml:space="preserve"> Intro to Stastics</t>
    </r>
  </si>
  <si>
    <t>Genetics Requirement: Select one from the list</t>
  </si>
  <si>
    <t>Science Elective: Select one from the list</t>
  </si>
  <si>
    <t>Ag Product Elective: Select one from the list</t>
  </si>
  <si>
    <t>Capstone Elective: Select one from the list</t>
  </si>
  <si>
    <t xml:space="preserve">Crop Mgmt with Precision Farming </t>
  </si>
  <si>
    <t xml:space="preserve">Advanced Integrated Ranch Mgmt </t>
  </si>
  <si>
    <t>Take Additional Elective Credits to reach 120 total credit hours</t>
  </si>
  <si>
    <t>Advanced Writing Requirement/Communication Elective (Select one)</t>
  </si>
  <si>
    <t>Bachelor of Science Degree, Agricultural Science Major (Fall 2015)</t>
  </si>
  <si>
    <t>2015-2016 Undergraduate Catalog Requirements</t>
  </si>
  <si>
    <t>GR</t>
  </si>
  <si>
    <t>Alternative Advising Plan</t>
  </si>
  <si>
    <t xml:space="preserve">The following courses do not have any prerequisites.  This alternate list of courses can be used by advisors to help students develop a complete schedule (15 credits) when a student has already completed numerous credits prior to attending SDSU. </t>
  </si>
  <si>
    <t>Course Number</t>
  </si>
  <si>
    <t>Course Title</t>
  </si>
  <si>
    <t>Credits</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</si>
  <si>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</si>
  <si>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</si>
  <si>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</si>
  <si>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</si>
  <si>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</si>
  <si>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</si>
  <si>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</si>
  <si>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</si>
  <si>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</si>
  <si>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</si>
  <si>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</si>
  <si>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</si>
  <si>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Major Course Options</t>
  </si>
  <si>
    <t>Stat: MATH 102 or higher</t>
  </si>
  <si>
    <t xml:space="preserve">Senior &amp; PS 390 or Dept Consent                                                                                                                                       </t>
  </si>
  <si>
    <t>Spring even year. PS 103- 103L or HO 111-111L</t>
  </si>
  <si>
    <t>PS 326</t>
  </si>
  <si>
    <t>Pre-req: BIOL 103, 153, or BOT 201 and PS 103 or HO 111</t>
  </si>
  <si>
    <t>Elective Courses of Interest</t>
  </si>
  <si>
    <t>Pre-req:BIOL 103, 153, or BOT 201</t>
  </si>
  <si>
    <t>Pre-req: CHEM 120 or 108 &amp; PS 103</t>
  </si>
  <si>
    <t>PS 103/103L</t>
  </si>
  <si>
    <t>AS 101/101L</t>
  </si>
  <si>
    <t>AST 203/203L</t>
  </si>
  <si>
    <t>AS 241/241L</t>
  </si>
  <si>
    <t>Intro to Animal Science</t>
  </si>
  <si>
    <t>Intro to Meat Science</t>
  </si>
  <si>
    <t>Intro to Precision Agriculture</t>
  </si>
  <si>
    <t>Course #</t>
  </si>
  <si>
    <t>Course Name</t>
  </si>
  <si>
    <t xml:space="preserve">Common Minors for Agriculture Science Majors </t>
  </si>
  <si>
    <t>Completed</t>
  </si>
  <si>
    <t>Total</t>
  </si>
  <si>
    <t>Intro to Crop Production</t>
  </si>
  <si>
    <t>PS 213/213L</t>
  </si>
  <si>
    <t>Soils</t>
  </si>
  <si>
    <t>Principles of Plant Pathology</t>
  </si>
  <si>
    <t>PS 305/305L or</t>
  </si>
  <si>
    <t>PS 307/307L</t>
  </si>
  <si>
    <t>Soil Fertility and Plant Nutrient Mgmnt</t>
  </si>
  <si>
    <t>PS 343/343L</t>
  </si>
  <si>
    <t>AS 233/233L</t>
  </si>
  <si>
    <t>AS 285/285L</t>
  </si>
  <si>
    <t>AS 323</t>
  </si>
  <si>
    <t>Advanced Animal Nutrition</t>
  </si>
  <si>
    <t>AS 433/433L</t>
  </si>
  <si>
    <t>Livestock Reproduction</t>
  </si>
  <si>
    <t>Livestock Breeding and Genetics (4 cr)</t>
  </si>
  <si>
    <t>AS 365/365L</t>
  </si>
  <si>
    <t>Horse Production</t>
  </si>
  <si>
    <t>AS 474/474L</t>
  </si>
  <si>
    <t>AS 477/477L</t>
  </si>
  <si>
    <t>AS 478/478L</t>
  </si>
  <si>
    <t>3 or 4</t>
  </si>
  <si>
    <t>20/21</t>
  </si>
  <si>
    <t>AST 304/304L</t>
  </si>
  <si>
    <t>Electrical Diagnostics for Farm Machinery</t>
  </si>
  <si>
    <t>AST 426/426L</t>
  </si>
  <si>
    <t>Emerging Technology in Ag</t>
  </si>
  <si>
    <t>PS 310/310L</t>
  </si>
  <si>
    <t>Soil Geography and Land Use</t>
  </si>
  <si>
    <t>Precision Ag Data Mapping</t>
  </si>
  <si>
    <t>PS 440/440L</t>
  </si>
  <si>
    <t>Electives:</t>
  </si>
  <si>
    <t>AST 313/313L</t>
  </si>
  <si>
    <t>Farm Machinery Systems Management</t>
  </si>
  <si>
    <t>AST 412/412L</t>
  </si>
  <si>
    <t>Fluid Power Technology</t>
  </si>
  <si>
    <t>PS 424</t>
  </si>
  <si>
    <t>Wheat Production</t>
  </si>
  <si>
    <t>PS 425</t>
  </si>
  <si>
    <t>Soybean Production</t>
  </si>
  <si>
    <t>PS 426</t>
  </si>
  <si>
    <t>Corn Production</t>
  </si>
  <si>
    <t>2 or 3</t>
  </si>
  <si>
    <t>19/20</t>
  </si>
  <si>
    <t xml:space="preserve">Spring only. AS 101 or DS 130 and BIOL 103 or 153 </t>
  </si>
  <si>
    <t>BIOL 103, 153 or BOT 201 and PS 103 or    HO 111</t>
  </si>
  <si>
    <t>Cow/Calf Management*</t>
  </si>
  <si>
    <t>Sheep and Wool Production*</t>
  </si>
  <si>
    <t>Swine Production*</t>
  </si>
  <si>
    <t>Not an Econ prefix</t>
  </si>
  <si>
    <t>Spring only. Pre-req: AS 101 and BIOL 103 or 153; can substitute BIOL 371 or PS 383 if no animal science minor</t>
  </si>
  <si>
    <t>Ag Product Elecive</t>
  </si>
  <si>
    <t>or DS 130-130L if no Animal Science minor</t>
  </si>
  <si>
    <t>Pre-req: AS 101, 233; Capstone elective; can sub. With AS 477 or 478 also</t>
  </si>
  <si>
    <t>AGEC 371</t>
  </si>
  <si>
    <t>Agricultural Business Management</t>
  </si>
  <si>
    <t>Pre-req: PS 326; Capstone elective and Precision Ag Minor</t>
  </si>
  <si>
    <t>AGEC 271</t>
  </si>
  <si>
    <t>Ag Bus Minor</t>
  </si>
  <si>
    <t>Ag Business Management</t>
  </si>
  <si>
    <t>Select three of the following (At least one must be prefixed AGEC)</t>
  </si>
  <si>
    <t>AGEC 352</t>
  </si>
  <si>
    <t>Agricultural Law</t>
  </si>
  <si>
    <t>AGEC 364</t>
  </si>
  <si>
    <t>Intro to Cooperatives</t>
  </si>
  <si>
    <t>AGEC 478</t>
  </si>
  <si>
    <t>Agricultural Finance</t>
  </si>
  <si>
    <t>BADM 350</t>
  </si>
  <si>
    <t>Legal Environment of Business</t>
  </si>
  <si>
    <t>BADM 370</t>
  </si>
  <si>
    <t>Marketing</t>
  </si>
  <si>
    <t>AGEC 479</t>
  </si>
  <si>
    <t>Agricultural Policy</t>
  </si>
  <si>
    <t>Select from AGEC 352, 364, 478, 479, or BADM 350, or 370</t>
  </si>
  <si>
    <t xml:space="preserve">Select at least one from the following list: </t>
  </si>
  <si>
    <t xml:space="preserve">Select at least two courses, including one of the  required * from the following list: </t>
  </si>
  <si>
    <t>Select at least nine credits from the following list (one must be prefixed AGEC)</t>
  </si>
  <si>
    <t>Agribusiness Marketing and Prices</t>
  </si>
  <si>
    <t>AGEC 454</t>
  </si>
  <si>
    <t>AGEC 484</t>
  </si>
  <si>
    <t>BADM 474</t>
  </si>
  <si>
    <t>Personal Selling</t>
  </si>
  <si>
    <t>Risk Management-Personal Business</t>
  </si>
  <si>
    <t>AS 104/104L</t>
  </si>
  <si>
    <t>Intro to Horse Management and Lab</t>
  </si>
  <si>
    <t>AS 105/105L or</t>
  </si>
  <si>
    <t>Western Horsemanship and Lab or</t>
  </si>
  <si>
    <t xml:space="preserve">    AS 106/106L</t>
  </si>
  <si>
    <t>AS 213</t>
  </si>
  <si>
    <t>Equine Health and Diseases</t>
  </si>
  <si>
    <t>AS 220</t>
  </si>
  <si>
    <t>Equine Nutrition</t>
  </si>
  <si>
    <t>Horse Production and Lab</t>
  </si>
  <si>
    <t>AS 370</t>
  </si>
  <si>
    <t>Stable Management</t>
  </si>
  <si>
    <t>AS 494</t>
  </si>
  <si>
    <t>Internship</t>
  </si>
  <si>
    <t>AS 420/420L</t>
  </si>
  <si>
    <t xml:space="preserve">   or AS 449</t>
  </si>
  <si>
    <t>Equine Reproductive Mgmt and Lab or</t>
  </si>
  <si>
    <t xml:space="preserve">   Equine Issues and Leadership</t>
  </si>
  <si>
    <t xml:space="preserve">   English Horsemanship and Lab</t>
  </si>
  <si>
    <t>Horticulture Minor: 18 Credits</t>
  </si>
  <si>
    <t>HO 111-111L</t>
  </si>
  <si>
    <t>Introduction to Horticulture and Lab</t>
  </si>
  <si>
    <t>HO 250-250L</t>
  </si>
  <si>
    <t>Woody Plants: Trees and Lab</t>
  </si>
  <si>
    <t xml:space="preserve">   or HO 311-311L</t>
  </si>
  <si>
    <t xml:space="preserve">   or Herbaceous Plants and Lab</t>
  </si>
  <si>
    <t xml:space="preserve">Select from the following courses: </t>
  </si>
  <si>
    <t>HO 200-200L</t>
  </si>
  <si>
    <t>Weed Management for Horticulture and Lab</t>
  </si>
  <si>
    <t>HO 222-222L</t>
  </si>
  <si>
    <t>Fundamentals of Turf Management and Lab</t>
  </si>
  <si>
    <t>Woody Plants: Tress and lab</t>
  </si>
  <si>
    <t>HO 260</t>
  </si>
  <si>
    <t>Woody Plants: Shrubs and Vines</t>
  </si>
  <si>
    <t>HO 311-311L</t>
  </si>
  <si>
    <t>Herbaceous Plants and Labs</t>
  </si>
  <si>
    <t>HO 312-312L</t>
  </si>
  <si>
    <t>Plant Propagation and Lab</t>
  </si>
  <si>
    <t>HO 324</t>
  </si>
  <si>
    <t>Horticulture Pests I: Entomology</t>
  </si>
  <si>
    <t>HO 325</t>
  </si>
  <si>
    <t>Horticulture Pests II: Diseases</t>
  </si>
  <si>
    <t>HO 330</t>
  </si>
  <si>
    <t>Arboriculture</t>
  </si>
  <si>
    <t>HO 331</t>
  </si>
  <si>
    <t>Arboriculture Operations</t>
  </si>
  <si>
    <t>HO 350</t>
  </si>
  <si>
    <t>Environmental Stewardship in Horticulture</t>
  </si>
  <si>
    <t>HO 411</t>
  </si>
  <si>
    <t>1-3</t>
  </si>
  <si>
    <t>3</t>
  </si>
  <si>
    <t xml:space="preserve">Vegetable Crop Systems </t>
  </si>
  <si>
    <t>HO 413-413L</t>
  </si>
  <si>
    <t>Greenhouse Mgmt and Lab</t>
  </si>
  <si>
    <t>HO 415</t>
  </si>
  <si>
    <t>Nursery Mgmt</t>
  </si>
  <si>
    <t>Local Food Production</t>
  </si>
  <si>
    <t>MICR 311-311L</t>
  </si>
  <si>
    <t>Food Microbiology and Lab</t>
  </si>
  <si>
    <t>FS 251</t>
  </si>
  <si>
    <t>Food Safety Mgmt Systems</t>
  </si>
  <si>
    <t>AS 350</t>
  </si>
  <si>
    <t>Meat Product Saftey and HACCP</t>
  </si>
  <si>
    <t xml:space="preserve">   Or DS 301-301L</t>
  </si>
  <si>
    <t xml:space="preserve">   or Dairy Microbiology and Lab</t>
  </si>
  <si>
    <t>Elective Credits:</t>
  </si>
  <si>
    <t>AS 345-345L</t>
  </si>
  <si>
    <t>Value-Added Meat Products and lab</t>
  </si>
  <si>
    <t>Food Processing and Engineering Fund</t>
  </si>
  <si>
    <t>DS 321-321L</t>
  </si>
  <si>
    <t>Dairy Product Processing I and Lab</t>
  </si>
  <si>
    <t>HMGT 251</t>
  </si>
  <si>
    <t>Foodservice Sanitation</t>
  </si>
  <si>
    <t>HSC 445</t>
  </si>
  <si>
    <t>Epidemiology</t>
  </si>
  <si>
    <t>FS 351-351L</t>
  </si>
  <si>
    <t>Principles of Food Processing and Lab</t>
  </si>
  <si>
    <t>FS 451-451L</t>
  </si>
  <si>
    <t>New Food Product Development and Lab</t>
  </si>
  <si>
    <t>NUTR 495</t>
  </si>
  <si>
    <t>Practicum</t>
  </si>
  <si>
    <t>STAT 281</t>
  </si>
  <si>
    <t>Introduction to Statistics</t>
  </si>
  <si>
    <t>RANG 205-205L</t>
  </si>
  <si>
    <t>Introduction to Range Mgmt and Lab</t>
  </si>
  <si>
    <t>RANG 374-374L</t>
  </si>
  <si>
    <t>Natural Resource Habitat Conservation, Management, and Restoration and Lab</t>
  </si>
  <si>
    <t>RANG courses</t>
  </si>
  <si>
    <t xml:space="preserve">Additional credits from the following list and outside of the students major field of study. </t>
  </si>
  <si>
    <t>Applied Animal Nutritionand Lab</t>
  </si>
  <si>
    <t>BIOL 311-311L</t>
  </si>
  <si>
    <t>Principles of Ecology and Lab</t>
  </si>
  <si>
    <t>BOT 301-301L</t>
  </si>
  <si>
    <t>Plant Systematics</t>
  </si>
  <si>
    <t>GEOG 365</t>
  </si>
  <si>
    <t>Land Use and Planning</t>
  </si>
  <si>
    <t>NRM 110</t>
  </si>
  <si>
    <t>Intro to Natural Resource Mgmt</t>
  </si>
  <si>
    <t>PS 313</t>
  </si>
  <si>
    <t>Forage Crop and Pasture Mgmt</t>
  </si>
  <si>
    <t>WL 220</t>
  </si>
  <si>
    <t>Intro to Wildlife and Fisheries Mgmt</t>
  </si>
  <si>
    <t>WL 411-411L</t>
  </si>
  <si>
    <t>Principles of Wildlife Mgmt and Lab</t>
  </si>
  <si>
    <t>Rangeland Ecology and Management Minor: 18 Credits</t>
  </si>
  <si>
    <t>Food Safety Minor: 18 Credits</t>
  </si>
  <si>
    <t>Equine Studies Minor: 18 Credits</t>
  </si>
  <si>
    <t>Ag Marketing Minor: 18 Credits</t>
  </si>
  <si>
    <t>Animal Science Minor: 20-21 Credits</t>
  </si>
  <si>
    <t>Precision Ag Minor: 18-19 credits</t>
  </si>
  <si>
    <t>Ag Business Minor: 18 Credits</t>
  </si>
  <si>
    <t>Agronomy Minor: 18 Credits</t>
  </si>
  <si>
    <t>Jr/Sr Standing, AST, Agronomy or Ag Sci Major</t>
  </si>
  <si>
    <t>PS 223/223L</t>
  </si>
  <si>
    <t>Insect Biology or</t>
  </si>
  <si>
    <t>Fruit Crop systems or</t>
  </si>
  <si>
    <t>Livestock Eval Marketing and Lab</t>
  </si>
  <si>
    <t>Trading in Ag Futures and Options</t>
  </si>
  <si>
    <t>Economics of Grain &amp; Livestock Marketing</t>
  </si>
  <si>
    <r>
      <t xml:space="preserve">Indicates Course is </t>
    </r>
    <r>
      <rPr>
        <b/>
        <i/>
        <sz val="11"/>
        <color theme="1"/>
        <rFont val="Calibri"/>
        <family val="2"/>
        <scheme val="minor"/>
      </rPr>
      <t>Required</t>
    </r>
    <r>
      <rPr>
        <i/>
        <sz val="11"/>
        <color theme="1"/>
        <rFont val="Calibri"/>
        <family val="2"/>
        <scheme val="minor"/>
      </rPr>
      <t xml:space="preserve"> for Ag Science Major</t>
    </r>
  </si>
  <si>
    <r>
      <t xml:space="preserve">Course </t>
    </r>
    <r>
      <rPr>
        <b/>
        <i/>
        <sz val="11"/>
        <color theme="1"/>
        <rFont val="Calibri"/>
        <family val="2"/>
        <scheme val="minor"/>
      </rPr>
      <t>can</t>
    </r>
    <r>
      <rPr>
        <i/>
        <sz val="11"/>
        <color theme="1"/>
        <rFont val="Calibri"/>
        <family val="2"/>
        <scheme val="minor"/>
      </rPr>
      <t xml:space="preserve"> be used to fulfill requirement for Ag Science Major</t>
    </r>
  </si>
  <si>
    <t>MATH 102</t>
  </si>
  <si>
    <t>College Algebra</t>
  </si>
  <si>
    <t>AGEC 421</t>
  </si>
  <si>
    <t>AGEC 430</t>
  </si>
  <si>
    <t>ECON 453</t>
  </si>
  <si>
    <t>HO 434</t>
  </si>
  <si>
    <t xml:space="preserve">  or HO 440</t>
  </si>
  <si>
    <t>Ag Electives: Select 6 credits from prefixes: ABE, ABS, AST, DS, EES, FS, HO, NRM, RANG or VET.</t>
  </si>
  <si>
    <t>DS 481-481L</t>
  </si>
  <si>
    <t>Dairy Farm Operations II and Lab</t>
  </si>
  <si>
    <t>DS 480-480L</t>
  </si>
  <si>
    <t>Dairy Farm Operations I and Lab</t>
  </si>
  <si>
    <t>Odd Fall. DS 130, AS 233, ECON 202 or Junior Standing</t>
  </si>
  <si>
    <t>Even Spring. DS 130 and ECON 202 or Junior Standing</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</si>
</sst>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1"/>
      <color theme="1"/>
      <name val="Calibri"/>
      <family val="2"/>
      <scheme val="minor"/>
    </font>
    <font>
      <sz val="10"/>
      <name val="Arial"/>
      <family val="2"/>
    </font>
    <font>
      <sz val="10"/>
      <name val="Arial"/>
      <family val="2"/>
    </font>
    <font>
      <sz val="11"/>
      <color rgb="FF000000"/>
      <name val="Calibri"/>
      <family val="2"/>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6"/>
      <name val="Calibri"/>
      <family val="2"/>
    </font>
    <font>
      <sz val="8"/>
      <name val="Calibri"/>
      <family val="2"/>
    </font>
    <font>
      <sz val="7"/>
      <name val="Calibri"/>
      <family val="2"/>
    </font>
    <font>
      <i/>
      <u/>
      <sz val="9"/>
      <name val="Calibri"/>
      <family val="2"/>
    </font>
    <font>
      <b/>
      <u/>
      <sz val="9"/>
      <name val="Calibri"/>
      <family val="2"/>
    </font>
    <font>
      <sz val="11"/>
      <color theme="1"/>
      <name val="Calibri"/>
      <family val="2"/>
    </font>
    <font>
      <b/>
      <sz val="10"/>
      <color rgb="FFFF0000"/>
      <name val="Calibri"/>
      <family val="2"/>
    </font>
    <font>
      <b/>
      <sz val="11"/>
      <name val="Calibri"/>
      <family val="2"/>
      <scheme val="minor"/>
    </font>
    <font>
      <b/>
      <sz val="10"/>
      <name val="Calibri"/>
      <family val="2"/>
      <scheme val="minor"/>
    </font>
    <font>
      <sz val="9"/>
      <name val="Calibri"/>
      <family val="2"/>
      <scheme val="minor"/>
    </font>
    <font>
      <b/>
      <sz val="12"/>
      <color rgb="FFFF0000"/>
      <name val="Calibri"/>
      <family val="2"/>
      <scheme val="minor"/>
    </font>
    <font>
      <b/>
      <sz val="9"/>
      <color rgb="FF0070C0"/>
      <name val="Calibri"/>
      <family val="2"/>
    </font>
    <font>
      <u/>
      <sz val="11"/>
      <color theme="10"/>
      <name val="Calibri"/>
      <family val="2"/>
      <scheme val="minor"/>
    </font>
    <font>
      <u/>
      <sz val="8"/>
      <name val="Calibri"/>
      <family val="2"/>
    </font>
    <font>
      <sz val="12"/>
      <name val="Calibri"/>
      <family val="2"/>
    </font>
    <font>
      <sz val="9"/>
      <color rgb="FF000000"/>
      <name val="Calibri"/>
      <family val="2"/>
    </font>
    <font>
      <sz val="9"/>
      <color rgb="FF000000"/>
      <name val="Calibri"/>
      <family val="2"/>
      <scheme val="minor"/>
    </font>
    <font>
      <b/>
      <sz val="9"/>
      <name val="Calibri"/>
      <family val="2"/>
      <scheme val="minor"/>
    </font>
    <font>
      <i/>
      <u/>
      <sz val="9"/>
      <name val="Calibri"/>
      <family val="2"/>
      <scheme val="minor"/>
    </font>
    <font>
      <sz val="12"/>
      <name val="Calibri"/>
      <family val="2"/>
      <scheme val="minor"/>
    </font>
    <font>
      <sz val="7"/>
      <name val="Calibri"/>
      <family val="2"/>
      <scheme val="minor"/>
    </font>
    <font>
      <sz val="7"/>
      <color rgb="FF000000"/>
      <name val="Calibri"/>
      <family val="2"/>
      <scheme val="minor"/>
    </font>
    <font>
      <sz val="10"/>
      <color rgb="FFFF0000"/>
      <name val="Calibri"/>
      <family val="2"/>
    </font>
    <font>
      <sz val="11"/>
      <color rgb="FFFF0000"/>
      <name val="Calibri"/>
      <family val="2"/>
    </font>
    <font>
      <sz val="9"/>
      <color rgb="FFFF0000"/>
      <name val="Calibri"/>
      <family val="2"/>
    </font>
    <font>
      <sz val="9"/>
      <color theme="1"/>
      <name val="Calibri"/>
      <family val="2"/>
      <scheme val="minor"/>
    </font>
    <font>
      <sz val="9"/>
      <color theme="1"/>
      <name val="Calibri"/>
      <family val="2"/>
    </font>
    <font>
      <b/>
      <sz val="8"/>
      <name val="Calibri"/>
      <family val="2"/>
    </font>
    <font>
      <sz val="11"/>
      <color theme="1"/>
      <name val="Calibri"/>
      <family val="2"/>
      <scheme val="minor"/>
    </font>
    <font>
      <b/>
      <sz val="11"/>
      <color theme="1"/>
      <name val="Calibri"/>
      <family val="2"/>
      <scheme val="minor"/>
    </font>
    <font>
      <b/>
      <sz val="12"/>
      <color theme="1"/>
      <name val="Calibri"/>
      <family val="2"/>
      <scheme val="minor"/>
    </font>
    <font>
      <sz val="10.5"/>
      <color theme="1"/>
      <name val="Calibri"/>
      <family val="2"/>
      <scheme val="minor"/>
    </font>
    <font>
      <b/>
      <i/>
      <sz val="11"/>
      <color theme="1"/>
      <name val="Calibri"/>
      <family val="2"/>
      <scheme val="minor"/>
    </font>
    <font>
      <sz val="10"/>
      <color theme="1"/>
      <name val="Calibri"/>
      <family val="2"/>
      <scheme val="minor"/>
    </font>
    <font>
      <sz val="8"/>
      <color theme="1"/>
      <name val="Calibri"/>
      <family val="2"/>
      <scheme val="minor"/>
    </font>
    <font>
      <i/>
      <sz val="10"/>
      <color theme="1"/>
      <name val="Calibri"/>
      <family val="2"/>
      <scheme val="minor"/>
    </font>
    <font>
      <i/>
      <sz val="9"/>
      <color theme="1"/>
      <name val="Calibri"/>
      <family val="2"/>
      <scheme val="minor"/>
    </font>
    <font>
      <sz val="10"/>
      <name val="Calibri"/>
      <family val="2"/>
      <scheme val="minor"/>
    </font>
    <font>
      <i/>
      <sz val="8"/>
      <color theme="1"/>
      <name val="Calibri"/>
      <family val="2"/>
      <scheme val="minor"/>
    </font>
    <font>
      <b/>
      <sz val="20"/>
      <color theme="1"/>
      <name val="Calibri"/>
      <family val="2"/>
      <scheme val="minor"/>
    </font>
    <font>
      <i/>
      <sz val="11"/>
      <color theme="1"/>
      <name val="Calibri"/>
      <family val="2"/>
      <scheme val="minor"/>
    </font>
  </fonts>
  <fills count="22">
    <fill>
      <patternFill patternType="none"/>
    </fill>
    <fill>
      <patternFill patternType="gray125"/>
    </fill>
    <fill>
      <patternFill patternType="solid">
        <fgColor theme="3"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7" tint="0.59999389629810485"/>
        <bgColor indexed="64"/>
      </patternFill>
    </fill>
    <fill>
      <patternFill patternType="solid">
        <fgColor theme="6" tint="0.59999389629810485"/>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rgb="FFD8F1F6"/>
        <bgColor indexed="64"/>
      </patternFill>
    </fill>
    <fill>
      <patternFill patternType="solid">
        <fgColor theme="0"/>
        <bgColor indexed="64"/>
      </patternFill>
    </fill>
    <fill>
      <patternFill patternType="solid">
        <fgColor rgb="FFF5FE82"/>
        <bgColor indexed="64"/>
      </patternFill>
    </fill>
    <fill>
      <patternFill patternType="solid">
        <fgColor theme="4" tint="0.79998168889431442"/>
        <bgColor indexed="64"/>
      </patternFill>
    </fill>
    <fill>
      <patternFill patternType="solid">
        <fgColor rgb="FFD8E4BC"/>
        <bgColor indexed="64"/>
      </patternFill>
    </fill>
    <fill>
      <patternFill patternType="solid">
        <fgColor theme="0"/>
        <bgColor rgb="FF000000"/>
      </patternFill>
    </fill>
    <fill>
      <patternFill patternType="solid">
        <fgColor theme="6" tint="0.59999389629810485"/>
        <bgColor indexed="64"/>
      </patternFill>
    </fill>
    <fill>
      <patternFill patternType="solid">
        <fgColor theme="8" tint="0.79998168889431442"/>
        <bgColor indexed="64"/>
      </patternFill>
    </fill>
  </fills>
  <borders count="35">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right/>
      <top/>
      <bottom style="medium">
        <color indexed="64"/>
      </bottom>
      <diagonal/>
    </border>
    <border>
      <left style="hair">
        <color indexed="64"/>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8">
    <xf numFmtId="0" fontId="0" fillId="0" borderId="0"/>
    <xf numFmtId="0" fontId="1" fillId="0" borderId="0"/>
    <xf numFmtId="0" fontId="2" fillId="0" borderId="0"/>
    <xf numFmtId="0" fontId="22" fillId="0" borderId="0" applyNumberFormat="0" applyFill="0" applyBorder="0" applyAlignment="0" applyProtection="0"/>
    <xf numFmtId="0" fontId="1" fillId="0" borderId="0"/>
    <xf numFmtId="0" fontId="1" fillId="0" borderId="0"/>
    <xf numFmtId="0" fontId="1" fillId="0" borderId="0"/>
    <xf numFmtId="0" fontId="1" fillId="0" borderId="0"/>
  </cellStyleXfs>
  <cellXfs count="487">
    <xf numFmtId="0" fontId="0" fillId="0" borderId="0" xfId="0"/>
    <xf numFmtId="0" fontId="6" fillId="0" borderId="0" xfId="2" applyFont="1" applyFill="1" applyBorder="1" applyAlignment="1">
      <alignment horizontal="center"/>
    </xf>
    <xf numFmtId="0" fontId="13" fillId="0" borderId="0" xfId="2" applyFont="1" applyFill="1" applyBorder="1" applyAlignment="1">
      <alignment horizontal="center"/>
    </xf>
    <xf numFmtId="0" fontId="6" fillId="5" borderId="0" xfId="2" applyFont="1" applyFill="1" applyBorder="1"/>
    <xf numFmtId="0" fontId="6" fillId="6" borderId="0" xfId="2" applyFont="1" applyFill="1" applyBorder="1"/>
    <xf numFmtId="0" fontId="6" fillId="8" borderId="0" xfId="2" applyFont="1" applyFill="1" applyBorder="1"/>
    <xf numFmtId="0" fontId="6" fillId="8" borderId="0" xfId="2" applyFont="1" applyFill="1" applyBorder="1" applyAlignment="1"/>
    <xf numFmtId="0" fontId="6" fillId="0" borderId="0" xfId="2" applyFont="1" applyFill="1"/>
    <xf numFmtId="0" fontId="7" fillId="0" borderId="0" xfId="2" applyFont="1" applyAlignment="1">
      <alignment horizontal="right"/>
    </xf>
    <xf numFmtId="0" fontId="8" fillId="0" borderId="7" xfId="2" applyFont="1" applyBorder="1"/>
    <xf numFmtId="0" fontId="7" fillId="0" borderId="0" xfId="2" applyFont="1" applyAlignment="1">
      <alignment horizontal="center" wrapText="1"/>
    </xf>
    <xf numFmtId="0" fontId="6" fillId="0" borderId="0" xfId="0" applyFont="1" applyFill="1"/>
    <xf numFmtId="0" fontId="6" fillId="0" borderId="0" xfId="0" applyFont="1" applyFill="1" applyAlignment="1">
      <alignment horizontal="center"/>
    </xf>
    <xf numFmtId="0" fontId="14" fillId="0" borderId="7" xfId="0" applyFont="1" applyFill="1" applyBorder="1"/>
    <xf numFmtId="0" fontId="9" fillId="0" borderId="0" xfId="0" applyFont="1" applyFill="1"/>
    <xf numFmtId="0" fontId="9" fillId="0" borderId="0" xfId="1" applyFont="1" applyFill="1"/>
    <xf numFmtId="0" fontId="14" fillId="0" borderId="5" xfId="1" quotePrefix="1" applyFont="1" applyFill="1" applyBorder="1" applyAlignment="1">
      <alignment horizontal="center"/>
    </xf>
    <xf numFmtId="0" fontId="14" fillId="0" borderId="5" xfId="1" applyFont="1" applyFill="1" applyBorder="1" applyAlignment="1">
      <alignment horizontal="center"/>
    </xf>
    <xf numFmtId="0" fontId="6" fillId="0" borderId="0" xfId="1" applyFont="1" applyFill="1" applyAlignment="1">
      <alignment horizontal="center"/>
    </xf>
    <xf numFmtId="0" fontId="6" fillId="2" borderId="1" xfId="1" applyFont="1" applyFill="1" applyBorder="1"/>
    <xf numFmtId="0" fontId="6" fillId="2" borderId="1" xfId="1" applyFont="1" applyFill="1" applyBorder="1" applyAlignment="1">
      <alignment horizontal="center"/>
    </xf>
    <xf numFmtId="0" fontId="6" fillId="0" borderId="0" xfId="1" applyFont="1" applyFill="1"/>
    <xf numFmtId="0" fontId="6" fillId="0" borderId="0" xfId="2" applyFont="1" applyFill="1" applyAlignment="1">
      <alignment horizontal="center"/>
    </xf>
    <xf numFmtId="0" fontId="7" fillId="0" borderId="7" xfId="2" applyFont="1" applyBorder="1" applyAlignment="1">
      <alignment horizontal="center" wrapText="1"/>
    </xf>
    <xf numFmtId="0" fontId="7" fillId="0" borderId="7" xfId="2" applyFont="1" applyBorder="1" applyAlignment="1">
      <alignment horizontal="right"/>
    </xf>
    <xf numFmtId="0" fontId="16" fillId="0" borderId="7" xfId="2" applyFont="1" applyBorder="1" applyAlignment="1">
      <alignment horizontal="right"/>
    </xf>
    <xf numFmtId="0" fontId="6" fillId="10" borderId="1" xfId="1" applyFont="1" applyFill="1" applyBorder="1"/>
    <xf numFmtId="0" fontId="6" fillId="10" borderId="1" xfId="1" applyFont="1" applyFill="1" applyBorder="1" applyAlignment="1">
      <alignment horizontal="center"/>
    </xf>
    <xf numFmtId="0" fontId="6" fillId="0" borderId="9" xfId="0" applyFont="1" applyFill="1" applyBorder="1" applyAlignment="1">
      <alignment horizontal="center"/>
    </xf>
    <xf numFmtId="0" fontId="6" fillId="0" borderId="0" xfId="2" applyFont="1" applyFill="1" applyBorder="1"/>
    <xf numFmtId="0" fontId="7" fillId="0" borderId="0" xfId="2" applyFont="1" applyAlignment="1">
      <alignment horizontal="right" wrapText="1"/>
    </xf>
    <xf numFmtId="0" fontId="19" fillId="0" borderId="0" xfId="2" applyFont="1" applyFill="1" applyAlignment="1">
      <alignment horizontal="left"/>
    </xf>
    <xf numFmtId="0" fontId="19" fillId="0" borderId="0" xfId="2" applyFont="1" applyFill="1"/>
    <xf numFmtId="0" fontId="9" fillId="0" borderId="0" xfId="2" applyFont="1" applyFill="1" applyBorder="1"/>
    <xf numFmtId="0" fontId="9" fillId="0" borderId="0" xfId="2" applyFont="1" applyFill="1" applyBorder="1" applyAlignment="1">
      <alignment horizontal="center"/>
    </xf>
    <xf numFmtId="0" fontId="21" fillId="0" borderId="0" xfId="2" applyFont="1" applyFill="1" applyBorder="1" applyAlignment="1">
      <alignment horizontal="center"/>
    </xf>
    <xf numFmtId="0" fontId="6" fillId="0" borderId="0" xfId="2" applyFont="1" applyFill="1" applyBorder="1" applyAlignment="1">
      <alignment horizontal="left"/>
    </xf>
    <xf numFmtId="0" fontId="6" fillId="0" borderId="1" xfId="2" applyFont="1" applyFill="1" applyBorder="1" applyAlignment="1">
      <alignment horizontal="left" vertical="center"/>
    </xf>
    <xf numFmtId="0" fontId="6" fillId="6" borderId="0" xfId="2" applyFont="1" applyFill="1" applyBorder="1" applyAlignment="1">
      <alignment horizontal="left" vertical="center"/>
    </xf>
    <xf numFmtId="0" fontId="6" fillId="0" borderId="0" xfId="2" applyFont="1" applyFill="1" applyBorder="1" applyAlignment="1">
      <alignment horizontal="left" vertical="center"/>
    </xf>
    <xf numFmtId="0" fontId="9" fillId="0" borderId="1" xfId="2" applyFont="1" applyFill="1" applyBorder="1" applyAlignment="1">
      <alignment horizontal="left" vertical="center"/>
    </xf>
    <xf numFmtId="0" fontId="13" fillId="0" borderId="0" xfId="2" applyFont="1" applyFill="1" applyBorder="1" applyAlignment="1">
      <alignment horizontal="left" vertical="center"/>
    </xf>
    <xf numFmtId="0" fontId="11" fillId="0" borderId="0" xfId="2" applyFont="1" applyFill="1" applyBorder="1" applyAlignment="1">
      <alignment horizontal="left" vertical="center"/>
    </xf>
    <xf numFmtId="0" fontId="6" fillId="0" borderId="13"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6" xfId="2" applyFont="1" applyFill="1" applyBorder="1" applyAlignment="1">
      <alignment horizontal="center" vertical="center"/>
    </xf>
    <xf numFmtId="0" fontId="11" fillId="0" borderId="13"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25" fillId="0" borderId="0" xfId="2" applyFont="1" applyFill="1" applyBorder="1" applyAlignment="1">
      <alignment horizontal="left" vertical="center"/>
    </xf>
    <xf numFmtId="0" fontId="19" fillId="0" borderId="0" xfId="2" applyFont="1" applyFill="1" applyBorder="1" applyAlignment="1">
      <alignment horizontal="left" vertical="center"/>
    </xf>
    <xf numFmtId="0" fontId="26" fillId="5" borderId="1" xfId="2" applyFont="1" applyFill="1" applyBorder="1" applyAlignment="1">
      <alignment horizontal="left" vertical="center"/>
    </xf>
    <xf numFmtId="0" fontId="19" fillId="0" borderId="1" xfId="2" applyFont="1" applyFill="1" applyBorder="1" applyAlignment="1">
      <alignment horizontal="left" vertical="center"/>
    </xf>
    <xf numFmtId="0" fontId="19" fillId="0" borderId="1" xfId="2" applyFont="1" applyFill="1" applyBorder="1" applyAlignment="1">
      <alignment horizontal="center" vertical="center"/>
    </xf>
    <xf numFmtId="0" fontId="19" fillId="0" borderId="1" xfId="3" applyFont="1" applyFill="1" applyBorder="1" applyAlignment="1">
      <alignment horizontal="left" vertical="center"/>
    </xf>
    <xf numFmtId="0" fontId="19" fillId="0" borderId="2" xfId="2" applyFont="1" applyFill="1" applyBorder="1" applyAlignment="1">
      <alignment horizontal="center" vertical="center"/>
    </xf>
    <xf numFmtId="0" fontId="19" fillId="0" borderId="6" xfId="2" applyFont="1" applyFill="1" applyBorder="1" applyAlignment="1">
      <alignment horizontal="left" vertical="center"/>
    </xf>
    <xf numFmtId="0" fontId="19" fillId="0" borderId="13" xfId="2" applyFont="1" applyFill="1" applyBorder="1" applyAlignment="1">
      <alignment horizontal="center" vertical="center"/>
    </xf>
    <xf numFmtId="0" fontId="19" fillId="0" borderId="0" xfId="2" applyFont="1" applyFill="1" applyBorder="1" applyAlignment="1">
      <alignment horizontal="center" vertical="center"/>
    </xf>
    <xf numFmtId="0" fontId="27" fillId="0" borderId="1" xfId="2" applyFont="1" applyFill="1" applyBorder="1" applyAlignment="1">
      <alignment horizontal="left" vertical="center"/>
    </xf>
    <xf numFmtId="0" fontId="19" fillId="0" borderId="5" xfId="2" applyFont="1" applyFill="1" applyBorder="1" applyAlignment="1">
      <alignment horizontal="center" vertical="center"/>
    </xf>
    <xf numFmtId="0" fontId="19" fillId="0" borderId="9" xfId="2" applyFont="1" applyFill="1" applyBorder="1" applyAlignment="1">
      <alignment horizontal="left" vertical="center"/>
    </xf>
    <xf numFmtId="0" fontId="19" fillId="0" borderId="1" xfId="0" applyFont="1" applyFill="1" applyBorder="1" applyAlignment="1">
      <alignment horizontal="left" vertical="center"/>
    </xf>
    <xf numFmtId="0" fontId="27" fillId="0" borderId="0" xfId="2" applyFont="1" applyFill="1" applyBorder="1" applyAlignment="1">
      <alignment horizontal="center" vertical="center"/>
    </xf>
    <xf numFmtId="0" fontId="19" fillId="0" borderId="0" xfId="2" quotePrefix="1" applyFont="1" applyFill="1" applyBorder="1" applyAlignment="1">
      <alignment horizontal="left" vertical="center"/>
    </xf>
    <xf numFmtId="0" fontId="28" fillId="0" borderId="0" xfId="2" applyFont="1" applyFill="1" applyBorder="1" applyAlignment="1">
      <alignment horizontal="left" vertical="center"/>
    </xf>
    <xf numFmtId="0" fontId="19" fillId="0" borderId="6" xfId="2" applyFont="1" applyFill="1" applyBorder="1" applyAlignment="1">
      <alignment horizontal="center" vertical="center"/>
    </xf>
    <xf numFmtId="0" fontId="19" fillId="0" borderId="10" xfId="2" applyFont="1" applyFill="1" applyBorder="1" applyAlignment="1">
      <alignment horizontal="left" vertical="center"/>
    </xf>
    <xf numFmtId="0" fontId="19" fillId="0" borderId="6" xfId="2" quotePrefix="1" applyFont="1" applyFill="1" applyBorder="1" applyAlignment="1">
      <alignment horizontal="left" vertical="center"/>
    </xf>
    <xf numFmtId="0" fontId="19" fillId="6" borderId="1" xfId="2" applyFont="1" applyFill="1" applyBorder="1" applyAlignment="1">
      <alignment horizontal="left" vertical="center"/>
    </xf>
    <xf numFmtId="0" fontId="19" fillId="11" borderId="1" xfId="0" applyFont="1" applyFill="1" applyBorder="1" applyAlignment="1">
      <alignment horizontal="left" vertical="center"/>
    </xf>
    <xf numFmtId="0" fontId="20" fillId="0" borderId="0" xfId="0" applyFont="1" applyAlignment="1">
      <alignment horizontal="center"/>
    </xf>
    <xf numFmtId="0" fontId="19" fillId="12" borderId="8" xfId="0" applyFont="1" applyFill="1" applyBorder="1" applyAlignment="1">
      <alignment horizontal="left" vertical="center"/>
    </xf>
    <xf numFmtId="0" fontId="19" fillId="14" borderId="3" xfId="0" applyFont="1" applyFill="1" applyBorder="1" applyAlignment="1">
      <alignment horizontal="left" vertical="center"/>
    </xf>
    <xf numFmtId="0" fontId="10" fillId="0" borderId="1" xfId="2" applyFont="1" applyFill="1" applyBorder="1" applyAlignment="1">
      <alignment horizontal="left" vertical="center"/>
    </xf>
    <xf numFmtId="0" fontId="21" fillId="0" borderId="0" xfId="2" applyFont="1" applyFill="1" applyBorder="1" applyAlignment="1">
      <alignment horizontal="left" vertical="center"/>
    </xf>
    <xf numFmtId="0" fontId="6" fillId="9" borderId="0" xfId="2" applyFont="1" applyFill="1" applyBorder="1" applyAlignment="1">
      <alignment horizontal="left" vertical="center"/>
    </xf>
    <xf numFmtId="0" fontId="19" fillId="13" borderId="8" xfId="0" applyFont="1" applyFill="1" applyBorder="1" applyAlignment="1">
      <alignment horizontal="left" vertical="center"/>
    </xf>
    <xf numFmtId="0" fontId="23" fillId="0" borderId="6" xfId="2" applyFont="1" applyFill="1" applyBorder="1" applyAlignment="1">
      <alignment horizontal="left" vertical="center"/>
    </xf>
    <xf numFmtId="0" fontId="3" fillId="0" borderId="0" xfId="2" applyFont="1" applyFill="1" applyBorder="1" applyAlignment="1">
      <alignment horizontal="left" vertical="center"/>
    </xf>
    <xf numFmtId="0" fontId="6" fillId="7" borderId="0" xfId="2" applyFont="1" applyFill="1" applyBorder="1" applyAlignment="1">
      <alignment horizontal="left" vertical="center"/>
    </xf>
    <xf numFmtId="0" fontId="26" fillId="5" borderId="2" xfId="2" applyFont="1" applyFill="1" applyBorder="1" applyAlignment="1">
      <alignment horizontal="left" vertical="center"/>
    </xf>
    <xf numFmtId="0" fontId="19" fillId="9" borderId="11" xfId="2" applyFont="1" applyFill="1" applyBorder="1" applyAlignment="1">
      <alignment horizontal="left" vertical="center"/>
    </xf>
    <xf numFmtId="0" fontId="19" fillId="14" borderId="1" xfId="0" applyFont="1" applyFill="1" applyBorder="1" applyAlignment="1">
      <alignment horizontal="left" vertical="center"/>
    </xf>
    <xf numFmtId="0" fontId="6" fillId="9" borderId="1" xfId="2" applyFont="1" applyFill="1" applyBorder="1" applyAlignment="1">
      <alignment horizontal="left" vertical="center"/>
    </xf>
    <xf numFmtId="0" fontId="19" fillId="9" borderId="4" xfId="2" applyFont="1" applyFill="1" applyBorder="1" applyAlignment="1">
      <alignment horizontal="left" vertical="center"/>
    </xf>
    <xf numFmtId="0" fontId="19" fillId="11" borderId="2" xfId="0" applyFont="1" applyFill="1" applyBorder="1" applyAlignment="1">
      <alignment horizontal="left" vertical="center"/>
    </xf>
    <xf numFmtId="0" fontId="19" fillId="12" borderId="11" xfId="0" applyFont="1" applyFill="1" applyBorder="1" applyAlignment="1">
      <alignment horizontal="left" vertical="center"/>
    </xf>
    <xf numFmtId="0" fontId="19" fillId="13" borderId="1" xfId="0" applyFont="1" applyFill="1" applyBorder="1" applyAlignment="1">
      <alignment horizontal="left" vertical="center"/>
    </xf>
    <xf numFmtId="0" fontId="30" fillId="6" borderId="1" xfId="2" applyFont="1" applyFill="1" applyBorder="1" applyAlignment="1">
      <alignment horizontal="left" vertical="center"/>
    </xf>
    <xf numFmtId="0" fontId="30" fillId="9" borderId="10" xfId="2" applyFont="1" applyFill="1" applyBorder="1" applyAlignment="1">
      <alignment horizontal="left" vertical="center"/>
    </xf>
    <xf numFmtId="0" fontId="31" fillId="5" borderId="1" xfId="2" applyFont="1" applyFill="1" applyBorder="1" applyAlignment="1">
      <alignment horizontal="left" vertical="center"/>
    </xf>
    <xf numFmtId="0" fontId="30" fillId="0" borderId="1" xfId="2" applyFont="1" applyFill="1" applyBorder="1" applyAlignment="1">
      <alignment horizontal="left" vertical="center"/>
    </xf>
    <xf numFmtId="0" fontId="30" fillId="0" borderId="12" xfId="2" applyFont="1" applyFill="1" applyBorder="1" applyAlignment="1">
      <alignment horizontal="left" vertical="center"/>
    </xf>
    <xf numFmtId="0" fontId="30" fillId="0" borderId="0" xfId="2" applyFont="1" applyFill="1" applyBorder="1" applyAlignment="1">
      <alignment horizontal="left" vertical="center"/>
    </xf>
    <xf numFmtId="0" fontId="30" fillId="0" borderId="5" xfId="2" applyFont="1" applyFill="1" applyBorder="1" applyAlignment="1">
      <alignment horizontal="left" vertical="center"/>
    </xf>
    <xf numFmtId="0" fontId="30" fillId="9" borderId="9" xfId="2" applyFont="1" applyFill="1" applyBorder="1" applyAlignment="1">
      <alignment horizontal="left" vertical="center"/>
    </xf>
    <xf numFmtId="0" fontId="30" fillId="14" borderId="2" xfId="0" applyFont="1" applyFill="1" applyBorder="1" applyAlignment="1">
      <alignment horizontal="left" vertical="center"/>
    </xf>
    <xf numFmtId="0" fontId="30" fillId="0" borderId="9" xfId="2" applyFont="1" applyFill="1" applyBorder="1" applyAlignment="1">
      <alignment horizontal="left" vertical="center"/>
    </xf>
    <xf numFmtId="0" fontId="30" fillId="11" borderId="1" xfId="0" applyFont="1" applyFill="1" applyBorder="1" applyAlignment="1">
      <alignment horizontal="left" vertical="center"/>
    </xf>
    <xf numFmtId="0" fontId="30" fillId="12" borderId="8" xfId="0" applyFont="1" applyFill="1" applyBorder="1" applyAlignment="1">
      <alignment horizontal="left" vertical="center"/>
    </xf>
    <xf numFmtId="0" fontId="30" fillId="13" borderId="1" xfId="0" applyFont="1" applyFill="1" applyBorder="1" applyAlignment="1">
      <alignment horizontal="left" vertical="center"/>
    </xf>
    <xf numFmtId="0" fontId="30" fillId="14" borderId="3" xfId="0" applyFont="1" applyFill="1" applyBorder="1" applyAlignment="1">
      <alignment horizontal="left" vertical="center"/>
    </xf>
    <xf numFmtId="0" fontId="30" fillId="7" borderId="4" xfId="2" applyFont="1" applyFill="1" applyBorder="1" applyAlignment="1">
      <alignment horizontal="left" vertical="center"/>
    </xf>
    <xf numFmtId="0" fontId="30" fillId="9" borderId="11" xfId="2" applyFont="1" applyFill="1" applyBorder="1" applyAlignment="1">
      <alignment horizontal="left" vertical="center"/>
    </xf>
    <xf numFmtId="0" fontId="31" fillId="5" borderId="2" xfId="2" applyFont="1" applyFill="1" applyBorder="1" applyAlignment="1">
      <alignment horizontal="left" vertical="center"/>
    </xf>
    <xf numFmtId="0" fontId="30" fillId="0" borderId="1" xfId="2" quotePrefix="1" applyFont="1" applyFill="1" applyBorder="1" applyAlignment="1">
      <alignment horizontal="left" vertical="center"/>
    </xf>
    <xf numFmtId="0" fontId="30" fillId="13" borderId="8" xfId="0" applyFont="1" applyFill="1" applyBorder="1" applyAlignment="1">
      <alignment horizontal="left" vertical="center"/>
    </xf>
    <xf numFmtId="0" fontId="19" fillId="6" borderId="1" xfId="2" applyFont="1" applyFill="1" applyBorder="1" applyAlignment="1">
      <alignment horizontal="center" vertical="center"/>
    </xf>
    <xf numFmtId="0" fontId="19" fillId="6" borderId="2" xfId="2" applyFont="1" applyFill="1" applyBorder="1" applyAlignment="1">
      <alignment horizontal="center" vertical="center"/>
    </xf>
    <xf numFmtId="0" fontId="19" fillId="9" borderId="10" xfId="2" applyFont="1" applyFill="1" applyBorder="1" applyAlignment="1">
      <alignment horizontal="center" vertical="center"/>
    </xf>
    <xf numFmtId="0" fontId="19" fillId="9" borderId="8" xfId="2" applyFont="1" applyFill="1" applyBorder="1" applyAlignment="1">
      <alignment horizontal="center" vertical="center"/>
    </xf>
    <xf numFmtId="0" fontId="26" fillId="5" borderId="1" xfId="2" applyFont="1" applyFill="1" applyBorder="1" applyAlignment="1">
      <alignment horizontal="center" vertical="center"/>
    </xf>
    <xf numFmtId="0" fontId="26" fillId="5" borderId="2" xfId="2" applyFont="1" applyFill="1" applyBorder="1" applyAlignment="1">
      <alignment horizontal="center" vertical="center"/>
    </xf>
    <xf numFmtId="0" fontId="19" fillId="9" borderId="9" xfId="2" applyFont="1" applyFill="1" applyBorder="1" applyAlignment="1">
      <alignment horizontal="center" vertical="center"/>
    </xf>
    <xf numFmtId="0" fontId="19" fillId="9" borderId="1" xfId="2" applyFont="1" applyFill="1" applyBorder="1" applyAlignment="1">
      <alignment horizontal="center" vertical="center"/>
    </xf>
    <xf numFmtId="0" fontId="19" fillId="14" borderId="2" xfId="0" applyFont="1" applyFill="1" applyBorder="1" applyAlignment="1">
      <alignment horizontal="center" vertical="center"/>
    </xf>
    <xf numFmtId="0" fontId="19" fillId="14" borderId="1" xfId="0" applyFont="1" applyFill="1" applyBorder="1" applyAlignment="1">
      <alignment horizontal="center" vertical="center"/>
    </xf>
    <xf numFmtId="0" fontId="19" fillId="11" borderId="1" xfId="0" applyFont="1" applyFill="1" applyBorder="1" applyAlignment="1">
      <alignment horizontal="center" vertical="center"/>
    </xf>
    <xf numFmtId="0" fontId="19" fillId="11" borderId="2" xfId="0" applyFont="1" applyFill="1" applyBorder="1" applyAlignment="1">
      <alignment horizontal="center" vertical="center"/>
    </xf>
    <xf numFmtId="0" fontId="19" fillId="12" borderId="8" xfId="0" applyFont="1" applyFill="1" applyBorder="1" applyAlignment="1">
      <alignment horizontal="center" vertical="center"/>
    </xf>
    <xf numFmtId="0" fontId="19" fillId="12" borderId="11" xfId="0" applyFont="1" applyFill="1" applyBorder="1" applyAlignment="1">
      <alignment horizontal="center" vertical="center"/>
    </xf>
    <xf numFmtId="0" fontId="19" fillId="13" borderId="1" xfId="0" applyFont="1" applyFill="1" applyBorder="1" applyAlignment="1">
      <alignment horizontal="center" vertical="center"/>
    </xf>
    <xf numFmtId="0" fontId="19" fillId="13" borderId="2" xfId="0" applyFont="1" applyFill="1" applyBorder="1" applyAlignment="1">
      <alignment horizontal="center" vertical="center"/>
    </xf>
    <xf numFmtId="0" fontId="19" fillId="14" borderId="3" xfId="0" applyFont="1" applyFill="1" applyBorder="1" applyAlignment="1">
      <alignment horizontal="center" vertical="center"/>
    </xf>
    <xf numFmtId="0" fontId="19" fillId="7" borderId="15" xfId="2" applyFont="1" applyFill="1" applyBorder="1" applyAlignment="1">
      <alignment horizontal="center" vertical="center"/>
    </xf>
    <xf numFmtId="0" fontId="19" fillId="7" borderId="4" xfId="2" applyFont="1" applyFill="1" applyBorder="1" applyAlignment="1">
      <alignment horizontal="center" vertical="center"/>
    </xf>
    <xf numFmtId="0" fontId="19" fillId="9" borderId="11" xfId="2" applyFont="1" applyFill="1" applyBorder="1" applyAlignment="1">
      <alignment horizontal="center" vertical="center"/>
    </xf>
    <xf numFmtId="0" fontId="19" fillId="13" borderId="8" xfId="0" applyFont="1" applyFill="1" applyBorder="1" applyAlignment="1">
      <alignment horizontal="center" vertical="center"/>
    </xf>
    <xf numFmtId="0" fontId="29" fillId="0" borderId="0" xfId="0" applyFont="1" applyFill="1" applyAlignment="1">
      <alignment horizontal="center" vertical="center"/>
    </xf>
    <xf numFmtId="0" fontId="19" fillId="12" borderId="0" xfId="0" applyFont="1" applyFill="1" applyBorder="1" applyAlignment="1">
      <alignment horizontal="left" vertical="center"/>
    </xf>
    <xf numFmtId="0" fontId="19" fillId="13" borderId="0" xfId="0" applyFont="1" applyFill="1" applyBorder="1" applyAlignment="1">
      <alignment horizontal="left"/>
    </xf>
    <xf numFmtId="0" fontId="19" fillId="14" borderId="0" xfId="0" applyFont="1" applyFill="1" applyBorder="1" applyAlignment="1">
      <alignment vertical="center"/>
    </xf>
    <xf numFmtId="0" fontId="6" fillId="5" borderId="0" xfId="2" applyFont="1" applyFill="1" applyBorder="1" applyAlignment="1">
      <alignment horizontal="left" vertical="center"/>
    </xf>
    <xf numFmtId="0" fontId="25" fillId="5" borderId="0" xfId="2" applyFont="1" applyFill="1" applyBorder="1" applyAlignment="1">
      <alignment horizontal="left" vertical="center"/>
    </xf>
    <xf numFmtId="0" fontId="6" fillId="8" borderId="0" xfId="2" applyFont="1" applyFill="1" applyBorder="1" applyAlignment="1">
      <alignment horizontal="left" vertical="center"/>
    </xf>
    <xf numFmtId="0" fontId="6" fillId="4" borderId="8" xfId="1" applyFont="1" applyFill="1" applyBorder="1" applyAlignment="1">
      <alignment horizontal="left" vertical="top" wrapText="1"/>
    </xf>
    <xf numFmtId="0" fontId="6" fillId="4" borderId="4" xfId="1" applyFont="1" applyFill="1" applyBorder="1" applyAlignment="1">
      <alignment horizontal="left" vertical="top" wrapText="1"/>
    </xf>
    <xf numFmtId="0" fontId="19" fillId="0" borderId="1" xfId="0" applyFont="1" applyFill="1" applyBorder="1" applyAlignment="1">
      <alignment horizontal="center" vertical="center"/>
    </xf>
    <xf numFmtId="0" fontId="19" fillId="0" borderId="8" xfId="0" applyFont="1" applyFill="1" applyBorder="1" applyAlignment="1">
      <alignment horizontal="left" vertical="center"/>
    </xf>
    <xf numFmtId="0" fontId="30" fillId="0" borderId="8" xfId="0" applyFont="1" applyFill="1" applyBorder="1" applyAlignment="1">
      <alignment horizontal="left" vertical="center"/>
    </xf>
    <xf numFmtId="0" fontId="19" fillId="0" borderId="8" xfId="0" applyFont="1" applyFill="1" applyBorder="1" applyAlignment="1">
      <alignment horizontal="center" vertical="center"/>
    </xf>
    <xf numFmtId="0" fontId="6" fillId="4" borderId="8" xfId="1" applyFont="1" applyFill="1" applyBorder="1" applyAlignment="1">
      <alignment wrapText="1"/>
    </xf>
    <xf numFmtId="0" fontId="6" fillId="4" borderId="4" xfId="1" applyFont="1" applyFill="1" applyBorder="1" applyAlignment="1">
      <alignment wrapText="1"/>
    </xf>
    <xf numFmtId="0" fontId="6" fillId="4" borderId="8"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0" borderId="0" xfId="0" applyFont="1" applyFill="1" applyAlignment="1">
      <alignment horizontal="center" vertical="center"/>
    </xf>
    <xf numFmtId="0" fontId="14" fillId="0" borderId="5" xfId="0" quotePrefix="1" applyFont="1" applyFill="1" applyBorder="1" applyAlignment="1">
      <alignment horizontal="center" vertical="center"/>
    </xf>
    <xf numFmtId="0" fontId="6" fillId="0" borderId="9" xfId="2" applyFont="1" applyFill="1" applyBorder="1" applyAlignment="1">
      <alignment horizontal="center"/>
    </xf>
    <xf numFmtId="0" fontId="6" fillId="0" borderId="9" xfId="2" applyFont="1" applyFill="1" applyBorder="1" applyAlignment="1">
      <alignment horizontal="center" wrapText="1"/>
    </xf>
    <xf numFmtId="0" fontId="13" fillId="0" borderId="9" xfId="2" applyFont="1" applyFill="1" applyBorder="1" applyAlignment="1">
      <alignment horizontal="center"/>
    </xf>
    <xf numFmtId="0" fontId="19" fillId="9" borderId="8" xfId="2" applyFont="1" applyFill="1" applyBorder="1" applyAlignment="1">
      <alignment horizontal="left" vertical="center"/>
    </xf>
    <xf numFmtId="0" fontId="19" fillId="7" borderId="1" xfId="2" applyFont="1" applyFill="1" applyBorder="1" applyAlignment="1">
      <alignment horizontal="left" vertical="center"/>
    </xf>
    <xf numFmtId="0" fontId="19" fillId="7" borderId="1" xfId="2" applyFont="1" applyFill="1" applyBorder="1" applyAlignment="1">
      <alignment horizontal="center" vertical="center"/>
    </xf>
    <xf numFmtId="0" fontId="30" fillId="0" borderId="1" xfId="0" applyFont="1" applyFill="1" applyBorder="1" applyAlignment="1">
      <alignment horizontal="left" vertical="center"/>
    </xf>
    <xf numFmtId="0" fontId="19" fillId="0" borderId="16" xfId="2" applyFont="1" applyFill="1" applyBorder="1" applyAlignment="1">
      <alignment horizontal="center" vertical="center"/>
    </xf>
    <xf numFmtId="0" fontId="6" fillId="9" borderId="1" xfId="2" applyFont="1" applyFill="1" applyBorder="1" applyAlignment="1">
      <alignment horizontal="center" vertical="center"/>
    </xf>
    <xf numFmtId="2" fontId="5" fillId="0" borderId="7" xfId="2" applyNumberFormat="1" applyFont="1" applyBorder="1" applyAlignment="1">
      <alignment horizontal="center" wrapText="1"/>
    </xf>
    <xf numFmtId="0" fontId="9" fillId="0" borderId="0"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xf numFmtId="0" fontId="14" fillId="0" borderId="5" xfId="0" quotePrefix="1" applyFont="1" applyFill="1" applyBorder="1" applyAlignment="1">
      <alignment horizontal="center"/>
    </xf>
    <xf numFmtId="0" fontId="14" fillId="0" borderId="5" xfId="0" applyFont="1" applyFill="1" applyBorder="1" applyAlignment="1">
      <alignment horizontal="center"/>
    </xf>
    <xf numFmtId="0" fontId="6" fillId="0" borderId="1" xfId="0" applyFont="1" applyFill="1" applyBorder="1" applyAlignment="1">
      <alignment horizontal="left"/>
    </xf>
    <xf numFmtId="0" fontId="6" fillId="0" borderId="1" xfId="0" applyFont="1" applyFill="1" applyBorder="1" applyAlignment="1">
      <alignment horizontal="center"/>
    </xf>
    <xf numFmtId="0" fontId="6" fillId="3" borderId="1" xfId="0" applyFont="1" applyFill="1" applyBorder="1"/>
    <xf numFmtId="0" fontId="14" fillId="0" borderId="0" xfId="0" applyFont="1" applyFill="1" applyBorder="1" applyAlignment="1">
      <alignment horizontal="center"/>
    </xf>
    <xf numFmtId="0" fontId="6" fillId="3" borderId="1" xfId="0" applyFont="1" applyFill="1" applyBorder="1" applyAlignment="1">
      <alignment horizontal="center"/>
    </xf>
    <xf numFmtId="0" fontId="6" fillId="0" borderId="0" xfId="2" applyFont="1" applyFill="1" applyBorder="1" applyAlignment="1">
      <alignment horizontal="right"/>
    </xf>
    <xf numFmtId="0" fontId="6" fillId="3" borderId="1" xfId="0" applyFont="1" applyFill="1" applyBorder="1" applyAlignment="1">
      <alignment horizontal="left" vertical="center"/>
    </xf>
    <xf numFmtId="0" fontId="6" fillId="3" borderId="1" xfId="0" applyFont="1" applyFill="1" applyBorder="1" applyAlignment="1">
      <alignment horizontal="left" vertical="center" wrapText="1"/>
    </xf>
    <xf numFmtId="0" fontId="6" fillId="3" borderId="2" xfId="0" applyFont="1" applyFill="1" applyBorder="1" applyAlignment="1">
      <alignment horizontal="center" vertical="center"/>
    </xf>
    <xf numFmtId="0" fontId="6" fillId="9" borderId="14" xfId="2" applyFont="1" applyFill="1" applyBorder="1" applyAlignment="1">
      <alignment horizontal="center" vertical="center"/>
    </xf>
    <xf numFmtId="0" fontId="9" fillId="0" borderId="0" xfId="0" applyFont="1" applyFill="1" applyAlignment="1">
      <alignment horizontal="center"/>
    </xf>
    <xf numFmtId="0" fontId="6" fillId="0" borderId="0" xfId="0" applyFont="1" applyFill="1" applyBorder="1" applyAlignment="1">
      <alignment horizontal="center" vertical="center"/>
    </xf>
    <xf numFmtId="0" fontId="14" fillId="0" borderId="0" xfId="0" quotePrefix="1" applyFont="1" applyFill="1" applyBorder="1" applyAlignment="1">
      <alignment horizontal="center" vertical="center"/>
    </xf>
    <xf numFmtId="0" fontId="6" fillId="0" borderId="1" xfId="0" applyFont="1" applyFill="1" applyBorder="1" applyAlignment="1">
      <alignment horizontal="center" vertical="center"/>
    </xf>
    <xf numFmtId="0" fontId="20" fillId="0" borderId="0" xfId="0" applyFont="1" applyAlignment="1">
      <alignment horizontal="center"/>
    </xf>
    <xf numFmtId="0" fontId="18" fillId="0" borderId="0" xfId="2" applyFont="1" applyAlignment="1">
      <alignment horizontal="right" wrapText="1"/>
    </xf>
    <xf numFmtId="0" fontId="6" fillId="9" borderId="1" xfId="2" applyFont="1" applyFill="1" applyBorder="1" applyAlignment="1">
      <alignment horizontal="left" vertical="center" wrapText="1"/>
    </xf>
    <xf numFmtId="0" fontId="30" fillId="11" borderId="1" xfId="0" applyFont="1" applyFill="1" applyBorder="1" applyAlignment="1">
      <alignment horizontal="left" vertical="center" wrapText="1"/>
    </xf>
    <xf numFmtId="0" fontId="19" fillId="11" borderId="2" xfId="0" applyFont="1" applyFill="1" applyBorder="1" applyAlignment="1">
      <alignment horizontal="left" vertical="center" wrapText="1"/>
    </xf>
    <xf numFmtId="0" fontId="19" fillId="11" borderId="1" xfId="0" applyFont="1" applyFill="1" applyBorder="1" applyAlignment="1">
      <alignment horizontal="left" vertical="center" wrapText="1"/>
    </xf>
    <xf numFmtId="0" fontId="35" fillId="16" borderId="1" xfId="0" applyFont="1" applyFill="1" applyBorder="1"/>
    <xf numFmtId="0" fontId="35" fillId="2" borderId="1" xfId="0" applyFont="1" applyFill="1" applyBorder="1"/>
    <xf numFmtId="0" fontId="35" fillId="3" borderId="1" xfId="0" applyFont="1" applyFill="1" applyBorder="1"/>
    <xf numFmtId="0" fontId="7" fillId="0" borderId="0" xfId="2" applyFont="1" applyBorder="1" applyAlignment="1">
      <alignment horizontal="right"/>
    </xf>
    <xf numFmtId="0" fontId="15" fillId="0" borderId="0" xfId="0" applyFont="1" applyBorder="1" applyAlignment="1">
      <alignment horizontal="right"/>
    </xf>
    <xf numFmtId="2" fontId="5" fillId="0" borderId="0" xfId="2" applyNumberFormat="1" applyFont="1" applyBorder="1" applyAlignment="1">
      <alignment horizontal="right"/>
    </xf>
    <xf numFmtId="2" fontId="5" fillId="0" borderId="0" xfId="0" applyNumberFormat="1" applyFont="1" applyBorder="1" applyAlignment="1">
      <alignment horizontal="right"/>
    </xf>
    <xf numFmtId="0" fontId="17" fillId="0" borderId="9" xfId="2" applyFont="1" applyFill="1" applyBorder="1" applyAlignment="1">
      <alignment horizontal="right"/>
    </xf>
    <xf numFmtId="0" fontId="9" fillId="0" borderId="7" xfId="0" applyFont="1" applyFill="1" applyBorder="1"/>
    <xf numFmtId="0" fontId="9" fillId="0" borderId="7" xfId="0" applyFont="1" applyFill="1" applyBorder="1" applyAlignment="1">
      <alignment horizontal="center"/>
    </xf>
    <xf numFmtId="0" fontId="9" fillId="0" borderId="0" xfId="0" applyFont="1" applyBorder="1"/>
    <xf numFmtId="0" fontId="9" fillId="0" borderId="0" xfId="0" applyFont="1" applyFill="1" applyBorder="1" applyAlignment="1">
      <alignment horizontal="center"/>
    </xf>
    <xf numFmtId="0" fontId="9" fillId="0" borderId="0" xfId="1" applyFont="1" applyFill="1" applyAlignment="1">
      <alignment horizontal="center"/>
    </xf>
    <xf numFmtId="0" fontId="6" fillId="0" borderId="0" xfId="1" applyFont="1" applyFill="1" applyBorder="1" applyAlignment="1">
      <alignment vertical="top"/>
    </xf>
    <xf numFmtId="0" fontId="25" fillId="5" borderId="0" xfId="2" applyFont="1" applyFill="1" applyBorder="1" applyAlignment="1">
      <alignment horizontal="left" readingOrder="1"/>
    </xf>
    <xf numFmtId="0" fontId="36" fillId="0" borderId="0" xfId="0" applyFont="1" applyBorder="1" applyAlignment="1"/>
    <xf numFmtId="0" fontId="25" fillId="0" borderId="0" xfId="2" applyFont="1" applyAlignment="1">
      <alignment horizontal="left" readingOrder="1"/>
    </xf>
    <xf numFmtId="2" fontId="5" fillId="0" borderId="0" xfId="2" applyNumberFormat="1" applyFont="1" applyBorder="1" applyAlignment="1">
      <alignment horizontal="center" wrapText="1"/>
    </xf>
    <xf numFmtId="14" fontId="32" fillId="0" borderId="0" xfId="2" applyNumberFormat="1" applyFont="1" applyBorder="1" applyAlignment="1">
      <alignment horizontal="center"/>
    </xf>
    <xf numFmtId="0" fontId="33" fillId="0" borderId="0" xfId="0" applyFont="1" applyBorder="1" applyAlignment="1">
      <alignment horizontal="center"/>
    </xf>
    <xf numFmtId="0" fontId="5" fillId="0" borderId="0" xfId="2" applyFont="1" applyFill="1" applyBorder="1" applyAlignment="1">
      <alignment horizontal="left"/>
    </xf>
    <xf numFmtId="0" fontId="19" fillId="0" borderId="0" xfId="0" applyFont="1" applyFill="1" applyBorder="1" applyAlignment="1">
      <alignment vertical="center"/>
    </xf>
    <xf numFmtId="0" fontId="6" fillId="13" borderId="0" xfId="2" applyFont="1" applyFill="1" applyBorder="1"/>
    <xf numFmtId="0" fontId="6" fillId="12" borderId="0" xfId="2" applyFont="1" applyFill="1" applyBorder="1"/>
    <xf numFmtId="0" fontId="9" fillId="0" borderId="0" xfId="2" applyFont="1" applyFill="1" applyBorder="1" applyAlignment="1">
      <alignment horizontal="right" vertical="center"/>
    </xf>
    <xf numFmtId="0" fontId="19" fillId="9" borderId="1" xfId="2" applyFont="1" applyFill="1" applyBorder="1" applyAlignment="1">
      <alignment horizontal="left" vertical="center"/>
    </xf>
    <xf numFmtId="0" fontId="11" fillId="0" borderId="0" xfId="2" applyFont="1" applyFill="1" applyBorder="1"/>
    <xf numFmtId="0" fontId="37" fillId="0" borderId="0" xfId="0" applyFont="1" applyFill="1"/>
    <xf numFmtId="0" fontId="11" fillId="0" borderId="0" xfId="0" applyFont="1" applyFill="1" applyAlignment="1">
      <alignment horizontal="center"/>
    </xf>
    <xf numFmtId="0" fontId="5" fillId="0" borderId="0" xfId="2" applyFont="1" applyFill="1" applyBorder="1" applyAlignment="1">
      <alignment horizontal="center"/>
    </xf>
    <xf numFmtId="0" fontId="39" fillId="0" borderId="0" xfId="0" applyFont="1"/>
    <xf numFmtId="0" fontId="6" fillId="18" borderId="1" xfId="0" applyFont="1" applyFill="1" applyBorder="1" applyAlignment="1">
      <alignment horizontal="left" vertical="top" wrapText="1"/>
    </xf>
    <xf numFmtId="0" fontId="11" fillId="18" borderId="1" xfId="0" applyFont="1" applyFill="1" applyBorder="1" applyAlignment="1">
      <alignment horizontal="left" vertical="top" wrapText="1"/>
    </xf>
    <xf numFmtId="0" fontId="6" fillId="18" borderId="1" xfId="0" applyFont="1" applyFill="1" applyBorder="1" applyAlignment="1">
      <alignment horizontal="center" vertical="center" wrapText="1"/>
    </xf>
    <xf numFmtId="0" fontId="6" fillId="18" borderId="1" xfId="0" applyFont="1" applyFill="1" applyBorder="1" applyAlignment="1">
      <alignment horizontal="center"/>
    </xf>
    <xf numFmtId="0" fontId="6" fillId="18" borderId="2" xfId="0" applyFont="1" applyFill="1" applyBorder="1" applyAlignment="1">
      <alignment horizontal="center"/>
    </xf>
    <xf numFmtId="0" fontId="6" fillId="18" borderId="1" xfId="0" applyNumberFormat="1" applyFont="1" applyFill="1" applyBorder="1" applyAlignment="1">
      <alignment horizontal="center" vertical="center" wrapText="1"/>
    </xf>
    <xf numFmtId="0" fontId="6" fillId="18" borderId="1" xfId="2" applyFont="1" applyFill="1" applyBorder="1"/>
    <xf numFmtId="0" fontId="6" fillId="18" borderId="1" xfId="2" applyFont="1" applyFill="1" applyBorder="1" applyAlignment="1">
      <alignment wrapText="1"/>
    </xf>
    <xf numFmtId="0" fontId="11" fillId="18" borderId="1" xfId="2" applyFont="1" applyFill="1" applyBorder="1"/>
    <xf numFmtId="0" fontId="6" fillId="18" borderId="1" xfId="2" applyFont="1" applyFill="1" applyBorder="1" applyAlignment="1">
      <alignment horizontal="center"/>
    </xf>
    <xf numFmtId="0" fontId="6" fillId="18" borderId="1" xfId="0" applyFont="1" applyFill="1" applyBorder="1" applyAlignment="1">
      <alignment horizontal="left" vertical="center" wrapText="1"/>
    </xf>
    <xf numFmtId="0" fontId="11" fillId="18" borderId="1" xfId="0" applyFont="1" applyFill="1" applyBorder="1" applyAlignment="1">
      <alignment horizontal="left" wrapText="1"/>
    </xf>
    <xf numFmtId="0" fontId="11" fillId="18" borderId="1" xfId="0" applyFont="1" applyFill="1" applyBorder="1" applyAlignment="1">
      <alignment horizontal="left" vertical="center" wrapText="1"/>
    </xf>
    <xf numFmtId="0" fontId="6" fillId="18" borderId="1" xfId="0" applyFont="1" applyFill="1" applyBorder="1" applyAlignment="1">
      <alignment vertical="center" wrapText="1"/>
    </xf>
    <xf numFmtId="0" fontId="11" fillId="18" borderId="1" xfId="0" applyFont="1" applyFill="1" applyBorder="1" applyAlignment="1">
      <alignment vertical="center" wrapText="1"/>
    </xf>
    <xf numFmtId="0" fontId="6" fillId="18" borderId="1" xfId="0" applyFont="1" applyFill="1" applyBorder="1" applyAlignment="1">
      <alignment vertical="top"/>
    </xf>
    <xf numFmtId="0" fontId="6" fillId="18" borderId="1" xfId="0" applyFont="1" applyFill="1" applyBorder="1" applyAlignment="1">
      <alignment vertical="top" wrapText="1"/>
    </xf>
    <xf numFmtId="0" fontId="6" fillId="18" borderId="1" xfId="0" applyFont="1" applyFill="1" applyBorder="1"/>
    <xf numFmtId="0" fontId="11" fillId="18" borderId="1" xfId="0" applyFont="1" applyFill="1" applyBorder="1"/>
    <xf numFmtId="0" fontId="6" fillId="18" borderId="1" xfId="0" applyFont="1" applyFill="1" applyBorder="1" applyAlignment="1">
      <alignment horizontal="left"/>
    </xf>
    <xf numFmtId="0" fontId="6" fillId="18" borderId="1" xfId="0" applyFont="1" applyFill="1" applyBorder="1" applyAlignment="1">
      <alignment horizontal="center" vertical="center"/>
    </xf>
    <xf numFmtId="0" fontId="42" fillId="0" borderId="13" xfId="0" applyFont="1" applyBorder="1"/>
    <xf numFmtId="0" fontId="42" fillId="0" borderId="13" xfId="0" applyFont="1" applyBorder="1" applyAlignment="1">
      <alignment horizontal="center"/>
    </xf>
    <xf numFmtId="0" fontId="0" fillId="0" borderId="13" xfId="0" applyBorder="1"/>
    <xf numFmtId="0" fontId="0" fillId="0" borderId="13" xfId="0" applyBorder="1" applyAlignment="1">
      <alignment horizontal="center"/>
    </xf>
    <xf numFmtId="0" fontId="22" fillId="15" borderId="22" xfId="3" applyFill="1" applyBorder="1" applyAlignment="1">
      <alignment vertical="top"/>
    </xf>
    <xf numFmtId="0" fontId="0" fillId="15" borderId="23" xfId="0" applyFill="1" applyBorder="1"/>
    <xf numFmtId="0" fontId="0" fillId="15" borderId="24" xfId="0" applyFill="1" applyBorder="1" applyAlignment="1">
      <alignment horizontal="center"/>
    </xf>
    <xf numFmtId="0" fontId="0" fillId="0" borderId="0" xfId="0" applyAlignment="1">
      <alignment horizontal="center"/>
    </xf>
    <xf numFmtId="0" fontId="11" fillId="4" borderId="1" xfId="0" applyFont="1" applyFill="1" applyBorder="1" applyAlignment="1">
      <alignment horizontal="left" vertical="top" wrapText="1"/>
    </xf>
    <xf numFmtId="0" fontId="0" fillId="0" borderId="0" xfId="0" applyBorder="1"/>
    <xf numFmtId="0" fontId="0" fillId="0" borderId="0" xfId="0" applyAlignment="1"/>
    <xf numFmtId="0" fontId="43" fillId="0" borderId="13" xfId="0" applyFont="1" applyBorder="1"/>
    <xf numFmtId="0" fontId="0" fillId="0" borderId="0" xfId="0" applyAlignment="1">
      <alignment horizontal="center"/>
    </xf>
    <xf numFmtId="0" fontId="30" fillId="12" borderId="8" xfId="0" applyFont="1" applyFill="1" applyBorder="1" applyAlignment="1">
      <alignment horizontal="left" vertical="center" wrapText="1"/>
    </xf>
    <xf numFmtId="0" fontId="12" fillId="9" borderId="1" xfId="2" applyFont="1" applyFill="1" applyBorder="1" applyAlignment="1">
      <alignment horizontal="left" vertical="center" wrapText="1"/>
    </xf>
    <xf numFmtId="0" fontId="19" fillId="13" borderId="1" xfId="2" applyFont="1" applyFill="1" applyBorder="1" applyAlignment="1">
      <alignment horizontal="left" vertical="center"/>
    </xf>
    <xf numFmtId="0" fontId="19" fillId="13" borderId="1" xfId="3" applyFont="1" applyFill="1" applyBorder="1" applyAlignment="1">
      <alignment horizontal="left" vertical="center"/>
    </xf>
    <xf numFmtId="0" fontId="19" fillId="13" borderId="1" xfId="2" applyFont="1" applyFill="1" applyBorder="1" applyAlignment="1">
      <alignment horizontal="center" vertical="center"/>
    </xf>
    <xf numFmtId="0" fontId="19" fillId="13" borderId="8" xfId="0" applyFont="1" applyFill="1" applyBorder="1" applyAlignment="1">
      <alignment horizontal="left" vertical="center" wrapText="1"/>
    </xf>
    <xf numFmtId="0" fontId="0" fillId="0" borderId="0" xfId="0" applyFill="1"/>
    <xf numFmtId="0" fontId="45" fillId="0" borderId="25" xfId="0" applyFont="1" applyFill="1" applyBorder="1" applyAlignment="1">
      <alignment horizontal="center"/>
    </xf>
    <xf numFmtId="0" fontId="43" fillId="0" borderId="13" xfId="0" applyFont="1" applyFill="1" applyBorder="1"/>
    <xf numFmtId="0" fontId="43" fillId="20" borderId="13" xfId="0" applyFont="1" applyFill="1" applyBorder="1"/>
    <xf numFmtId="0" fontId="43" fillId="20" borderId="25" xfId="0" applyFont="1" applyFill="1" applyBorder="1" applyAlignment="1">
      <alignment horizontal="left" vertical="center"/>
    </xf>
    <xf numFmtId="0" fontId="43" fillId="20" borderId="26" xfId="0" applyFont="1" applyFill="1" applyBorder="1" applyAlignment="1">
      <alignment horizontal="left" vertical="center"/>
    </xf>
    <xf numFmtId="0" fontId="43" fillId="20" borderId="27" xfId="0" applyFont="1" applyFill="1" applyBorder="1" applyAlignment="1">
      <alignment horizontal="left" vertical="center"/>
    </xf>
    <xf numFmtId="0" fontId="43" fillId="0" borderId="13" xfId="0" applyFont="1" applyBorder="1" applyAlignment="1">
      <alignment horizontal="left" vertical="center"/>
    </xf>
    <xf numFmtId="0" fontId="43" fillId="0" borderId="25" xfId="0" applyFont="1" applyBorder="1" applyAlignment="1">
      <alignment horizontal="left" vertical="center"/>
    </xf>
    <xf numFmtId="0" fontId="43" fillId="0" borderId="27" xfId="0" applyFont="1" applyBorder="1" applyAlignment="1">
      <alignment horizontal="left" vertical="center"/>
    </xf>
    <xf numFmtId="0" fontId="43" fillId="0" borderId="26" xfId="0" applyFont="1" applyBorder="1" applyAlignment="1">
      <alignment horizontal="left" vertical="center"/>
    </xf>
    <xf numFmtId="0" fontId="43" fillId="15" borderId="13" xfId="0" applyFont="1" applyFill="1" applyBorder="1"/>
    <xf numFmtId="0" fontId="43" fillId="21" borderId="18" xfId="0" applyFont="1" applyFill="1" applyBorder="1"/>
    <xf numFmtId="0" fontId="43" fillId="15" borderId="31" xfId="0" applyFont="1" applyFill="1" applyBorder="1"/>
    <xf numFmtId="0" fontId="43" fillId="15" borderId="25" xfId="0" applyFont="1" applyFill="1" applyBorder="1"/>
    <xf numFmtId="0" fontId="43" fillId="21" borderId="13" xfId="0" applyFont="1" applyFill="1" applyBorder="1"/>
    <xf numFmtId="0" fontId="43" fillId="15" borderId="13" xfId="0" applyFont="1" applyFill="1" applyBorder="1" applyAlignment="1">
      <alignment horizontal="right"/>
    </xf>
    <xf numFmtId="0" fontId="43" fillId="0" borderId="16" xfId="0" applyFont="1" applyBorder="1"/>
    <xf numFmtId="0" fontId="43" fillId="21" borderId="13" xfId="0" applyFont="1" applyFill="1" applyBorder="1" applyAlignment="1">
      <alignment horizontal="left"/>
    </xf>
    <xf numFmtId="0" fontId="43" fillId="21" borderId="13" xfId="0" applyFont="1" applyFill="1" applyBorder="1" applyAlignment="1">
      <alignment horizontal="center"/>
    </xf>
    <xf numFmtId="0" fontId="43" fillId="15" borderId="13" xfId="0" applyFont="1" applyFill="1" applyBorder="1" applyAlignment="1">
      <alignment horizontal="left"/>
    </xf>
    <xf numFmtId="0" fontId="43" fillId="15" borderId="13" xfId="0" applyFont="1" applyFill="1" applyBorder="1" applyAlignment="1">
      <alignment horizontal="center"/>
    </xf>
    <xf numFmtId="0" fontId="43" fillId="21" borderId="25" xfId="0" applyFont="1" applyFill="1" applyBorder="1" applyAlignment="1"/>
    <xf numFmtId="0" fontId="43" fillId="21" borderId="27" xfId="0" applyFont="1" applyFill="1" applyBorder="1" applyAlignment="1"/>
    <xf numFmtId="0" fontId="43" fillId="18" borderId="13" xfId="0" applyFont="1" applyFill="1" applyBorder="1"/>
    <xf numFmtId="0" fontId="43" fillId="15" borderId="18" xfId="0" applyFont="1" applyFill="1" applyBorder="1"/>
    <xf numFmtId="0" fontId="43" fillId="15" borderId="28" xfId="0" applyFont="1" applyFill="1" applyBorder="1"/>
    <xf numFmtId="0" fontId="43" fillId="15" borderId="16" xfId="0" applyFont="1" applyFill="1" applyBorder="1"/>
    <xf numFmtId="0" fontId="43" fillId="15" borderId="25" xfId="0" applyFont="1" applyFill="1" applyBorder="1" applyAlignment="1">
      <alignment horizontal="right"/>
    </xf>
    <xf numFmtId="0" fontId="43" fillId="15" borderId="17" xfId="0" applyFont="1" applyFill="1" applyBorder="1" applyAlignment="1">
      <alignment horizontal="left"/>
    </xf>
    <xf numFmtId="0" fontId="43" fillId="15" borderId="25" xfId="0" applyFont="1" applyFill="1" applyBorder="1" applyAlignment="1">
      <alignment horizontal="left"/>
    </xf>
    <xf numFmtId="0" fontId="43" fillId="15" borderId="25" xfId="0" applyFont="1" applyFill="1" applyBorder="1" applyAlignment="1"/>
    <xf numFmtId="0" fontId="43" fillId="15" borderId="27" xfId="0" applyFont="1" applyFill="1" applyBorder="1" applyAlignment="1"/>
    <xf numFmtId="0" fontId="43" fillId="15" borderId="13" xfId="0" applyFont="1" applyFill="1" applyBorder="1" applyAlignment="1"/>
    <xf numFmtId="0" fontId="43" fillId="0" borderId="13" xfId="0" applyFont="1" applyBorder="1" applyAlignment="1">
      <alignment horizontal="left"/>
    </xf>
    <xf numFmtId="0" fontId="43" fillId="0" borderId="25" xfId="0" applyFont="1" applyFill="1" applyBorder="1" applyAlignment="1">
      <alignment horizontal="left" vertical="center"/>
    </xf>
    <xf numFmtId="0" fontId="43" fillId="0" borderId="26" xfId="0" applyFont="1" applyFill="1" applyBorder="1" applyAlignment="1">
      <alignment horizontal="left" vertical="center"/>
    </xf>
    <xf numFmtId="0" fontId="43" fillId="0" borderId="27" xfId="0" applyFont="1" applyFill="1" applyBorder="1" applyAlignment="1">
      <alignment horizontal="left" vertical="center"/>
    </xf>
    <xf numFmtId="0" fontId="43" fillId="21" borderId="25" xfId="0" applyFont="1" applyFill="1" applyBorder="1" applyAlignment="1">
      <alignment horizontal="left" vertical="center"/>
    </xf>
    <xf numFmtId="0" fontId="43" fillId="21" borderId="26" xfId="0" applyFont="1" applyFill="1" applyBorder="1" applyAlignment="1">
      <alignment horizontal="left" vertical="center"/>
    </xf>
    <xf numFmtId="0" fontId="43" fillId="21" borderId="27" xfId="0" applyFont="1" applyFill="1" applyBorder="1" applyAlignment="1">
      <alignment horizontal="left" vertical="center"/>
    </xf>
    <xf numFmtId="0" fontId="43" fillId="15" borderId="16" xfId="0" applyFont="1" applyFill="1" applyBorder="1" applyAlignment="1">
      <alignment horizontal="center"/>
    </xf>
    <xf numFmtId="0" fontId="43" fillId="15" borderId="32" xfId="0" applyFont="1" applyFill="1" applyBorder="1" applyAlignment="1">
      <alignment horizontal="left"/>
    </xf>
    <xf numFmtId="0" fontId="43" fillId="0" borderId="28" xfId="0" applyFont="1" applyFill="1" applyBorder="1"/>
    <xf numFmtId="0" fontId="43" fillId="0" borderId="31" xfId="0" applyFont="1" applyFill="1" applyBorder="1"/>
    <xf numFmtId="0" fontId="43" fillId="0" borderId="18" xfId="0" applyFont="1" applyFill="1" applyBorder="1"/>
    <xf numFmtId="0" fontId="43" fillId="0" borderId="16" xfId="0" applyFont="1" applyFill="1" applyBorder="1"/>
    <xf numFmtId="0" fontId="43" fillId="0" borderId="0" xfId="0" applyFont="1" applyBorder="1"/>
    <xf numFmtId="0" fontId="43" fillId="0" borderId="31" xfId="0" applyFont="1" applyBorder="1"/>
    <xf numFmtId="0" fontId="43" fillId="0" borderId="17" xfId="0" applyFont="1" applyBorder="1"/>
    <xf numFmtId="0" fontId="43" fillId="0" borderId="32" xfId="0" applyFont="1" applyBorder="1"/>
    <xf numFmtId="0" fontId="43" fillId="0" borderId="16" xfId="0" applyFont="1" applyFill="1" applyBorder="1" applyAlignment="1">
      <alignment horizontal="left"/>
    </xf>
    <xf numFmtId="0" fontId="43" fillId="0" borderId="25" xfId="0" applyFont="1" applyFill="1" applyBorder="1"/>
    <xf numFmtId="0" fontId="43" fillId="0" borderId="18" xfId="0" applyFont="1" applyFill="1" applyBorder="1" applyAlignment="1">
      <alignment horizontal="left"/>
    </xf>
    <xf numFmtId="0" fontId="43" fillId="0" borderId="18" xfId="0" applyFont="1" applyFill="1" applyBorder="1" applyAlignment="1">
      <alignment horizontal="center"/>
    </xf>
    <xf numFmtId="0" fontId="43" fillId="15" borderId="31" xfId="0" applyFont="1" applyFill="1" applyBorder="1" applyAlignment="1">
      <alignment horizontal="left"/>
    </xf>
    <xf numFmtId="0" fontId="43" fillId="0" borderId="25" xfId="0" applyFont="1" applyBorder="1"/>
    <xf numFmtId="0" fontId="43" fillId="0" borderId="13" xfId="0" applyFont="1" applyFill="1" applyBorder="1" applyAlignment="1">
      <alignment horizontal="left" vertical="center"/>
    </xf>
    <xf numFmtId="0" fontId="43" fillId="21" borderId="13" xfId="0" applyFont="1" applyFill="1" applyBorder="1" applyAlignment="1">
      <alignment horizontal="left" vertical="center"/>
    </xf>
    <xf numFmtId="0" fontId="43" fillId="0" borderId="0" xfId="0" applyFont="1" applyBorder="1" applyAlignment="1">
      <alignment horizontal="right"/>
    </xf>
    <xf numFmtId="0" fontId="0" fillId="0" borderId="0" xfId="0" applyFill="1" applyAlignment="1">
      <alignment horizontal="center"/>
    </xf>
    <xf numFmtId="0" fontId="43" fillId="0" borderId="31" xfId="0" applyFont="1" applyFill="1" applyBorder="1" applyAlignment="1">
      <alignment horizontal="left"/>
    </xf>
    <xf numFmtId="0" fontId="43" fillId="0" borderId="13" xfId="0" applyFont="1" applyFill="1" applyBorder="1" applyAlignment="1">
      <alignment horizontal="left"/>
    </xf>
    <xf numFmtId="0" fontId="43" fillId="20" borderId="13" xfId="0" applyFont="1" applyFill="1" applyBorder="1" applyAlignment="1">
      <alignment horizontal="left"/>
    </xf>
    <xf numFmtId="0" fontId="43" fillId="21" borderId="13" xfId="0" applyFont="1" applyFill="1" applyBorder="1" applyAlignment="1">
      <alignment horizontal="left"/>
    </xf>
    <xf numFmtId="0" fontId="43" fillId="15" borderId="29" xfId="0" applyFont="1" applyFill="1" applyBorder="1"/>
    <xf numFmtId="0" fontId="43" fillId="15" borderId="17" xfId="0" applyFont="1" applyFill="1" applyBorder="1"/>
    <xf numFmtId="0" fontId="47" fillId="0" borderId="29" xfId="0" applyFont="1" applyFill="1" applyBorder="1"/>
    <xf numFmtId="0" fontId="43" fillId="0" borderId="17" xfId="0" applyFont="1" applyFill="1" applyBorder="1"/>
    <xf numFmtId="0" fontId="43" fillId="0" borderId="29" xfId="0" applyFont="1" applyFill="1" applyBorder="1"/>
    <xf numFmtId="0" fontId="0" fillId="0" borderId="0" xfId="0" applyAlignment="1">
      <alignment horizontal="left"/>
    </xf>
    <xf numFmtId="0" fontId="47" fillId="21" borderId="13" xfId="0" applyFont="1" applyFill="1" applyBorder="1" applyAlignment="1">
      <alignment horizontal="left"/>
    </xf>
    <xf numFmtId="0" fontId="50" fillId="18" borderId="0" xfId="0" applyFont="1" applyFill="1" applyAlignment="1">
      <alignment horizontal="center"/>
    </xf>
    <xf numFmtId="0" fontId="50" fillId="20" borderId="0" xfId="0" applyFont="1" applyFill="1" applyAlignment="1">
      <alignment horizontal="center"/>
    </xf>
    <xf numFmtId="0" fontId="50" fillId="20" borderId="0" xfId="0" applyFont="1" applyFill="1" applyAlignment="1"/>
    <xf numFmtId="0" fontId="50" fillId="21" borderId="0" xfId="0" applyFont="1" applyFill="1" applyAlignment="1"/>
    <xf numFmtId="0" fontId="50" fillId="21" borderId="0" xfId="0" applyFont="1" applyFill="1" applyAlignment="1">
      <alignment horizontal="center"/>
    </xf>
    <xf numFmtId="0" fontId="50" fillId="21" borderId="0" xfId="0" applyFont="1" applyFill="1"/>
    <xf numFmtId="0" fontId="43" fillId="0" borderId="13" xfId="0" applyFont="1" applyBorder="1" applyAlignment="1">
      <alignment horizontal="center"/>
    </xf>
    <xf numFmtId="0" fontId="43" fillId="0" borderId="16" xfId="0" applyFont="1" applyFill="1" applyBorder="1" applyAlignment="1">
      <alignment horizontal="center"/>
    </xf>
    <xf numFmtId="0" fontId="43" fillId="15" borderId="27" xfId="0" applyFont="1" applyFill="1" applyBorder="1" applyAlignment="1">
      <alignment horizontal="center"/>
    </xf>
    <xf numFmtId="0" fontId="43" fillId="15" borderId="18" xfId="0" applyFont="1" applyFill="1" applyBorder="1" applyAlignment="1">
      <alignment horizontal="center"/>
    </xf>
    <xf numFmtId="0" fontId="43" fillId="15" borderId="16" xfId="0" applyFont="1" applyFill="1" applyBorder="1" applyAlignment="1">
      <alignment horizontal="center"/>
    </xf>
    <xf numFmtId="0" fontId="0" fillId="0" borderId="11" xfId="0" applyBorder="1"/>
    <xf numFmtId="0" fontId="19" fillId="19" borderId="13" xfId="2" applyFont="1" applyFill="1" applyBorder="1" applyAlignment="1">
      <alignment horizontal="left" vertical="center"/>
    </xf>
    <xf numFmtId="0" fontId="43" fillId="20" borderId="13" xfId="0" applyFont="1" applyFill="1" applyBorder="1" applyAlignment="1">
      <alignment horizontal="center"/>
    </xf>
    <xf numFmtId="16" fontId="43" fillId="15" borderId="13" xfId="0" applyNumberFormat="1" applyFont="1" applyFill="1" applyBorder="1" applyAlignment="1">
      <alignment horizontal="center"/>
    </xf>
    <xf numFmtId="0" fontId="43" fillId="21" borderId="27" xfId="0" applyFont="1" applyFill="1" applyBorder="1" applyAlignment="1">
      <alignment horizontal="center"/>
    </xf>
    <xf numFmtId="0" fontId="43" fillId="0" borderId="13" xfId="0" applyFont="1" applyFill="1" applyBorder="1" applyAlignment="1">
      <alignment horizontal="center"/>
    </xf>
    <xf numFmtId="0" fontId="43" fillId="15" borderId="16" xfId="0" applyFont="1" applyFill="1" applyBorder="1" applyAlignment="1">
      <alignment horizontal="center" vertical="center"/>
    </xf>
    <xf numFmtId="0" fontId="43" fillId="0" borderId="16" xfId="0" applyFont="1" applyBorder="1" applyAlignment="1">
      <alignment horizontal="center"/>
    </xf>
    <xf numFmtId="0" fontId="45" fillId="0" borderId="18" xfId="0" applyFont="1" applyFill="1" applyBorder="1" applyAlignment="1">
      <alignment horizontal="center" vertical="center"/>
    </xf>
    <xf numFmtId="0" fontId="43" fillId="0" borderId="0" xfId="0" applyFont="1" applyBorder="1" applyAlignment="1">
      <alignment horizontal="center"/>
    </xf>
    <xf numFmtId="0" fontId="0" fillId="0" borderId="0" xfId="0" applyBorder="1" applyAlignment="1">
      <alignment horizontal="center"/>
    </xf>
    <xf numFmtId="0" fontId="43" fillId="18" borderId="13" xfId="0" applyFont="1" applyFill="1" applyBorder="1" applyAlignment="1">
      <alignment horizontal="center"/>
    </xf>
    <xf numFmtId="49" fontId="43" fillId="15" borderId="13" xfId="0" applyNumberFormat="1" applyFont="1" applyFill="1" applyBorder="1" applyAlignment="1">
      <alignment horizontal="center"/>
    </xf>
    <xf numFmtId="0" fontId="43" fillId="0" borderId="27" xfId="0" applyFont="1" applyFill="1" applyBorder="1" applyAlignment="1">
      <alignment horizontal="center"/>
    </xf>
    <xf numFmtId="2" fontId="43" fillId="0" borderId="27" xfId="0" applyNumberFormat="1" applyFont="1" applyFill="1" applyBorder="1" applyAlignment="1">
      <alignment horizontal="center"/>
    </xf>
    <xf numFmtId="0" fontId="47" fillId="21" borderId="13" xfId="0" applyFont="1" applyFill="1" applyBorder="1" applyAlignment="1">
      <alignment horizontal="center"/>
    </xf>
    <xf numFmtId="0" fontId="45" fillId="0" borderId="13" xfId="0" applyFont="1" applyFill="1" applyBorder="1" applyAlignment="1">
      <alignment horizontal="center"/>
    </xf>
    <xf numFmtId="0" fontId="47" fillId="0" borderId="16" xfId="0" applyFont="1" applyFill="1" applyBorder="1" applyAlignment="1">
      <alignment horizontal="center" vertical="center"/>
    </xf>
    <xf numFmtId="0" fontId="47" fillId="0" borderId="33" xfId="0" applyFont="1" applyFill="1" applyBorder="1" applyAlignment="1">
      <alignment horizontal="center" vertical="center"/>
    </xf>
    <xf numFmtId="0" fontId="4" fillId="0" borderId="0" xfId="2" applyFont="1" applyFill="1" applyAlignment="1">
      <alignment horizontal="center"/>
    </xf>
    <xf numFmtId="0" fontId="15" fillId="0" borderId="7" xfId="0" applyFont="1" applyBorder="1" applyAlignment="1">
      <alignment horizontal="right" wrapText="1"/>
    </xf>
    <xf numFmtId="0" fontId="15" fillId="0" borderId="7" xfId="0" applyFont="1" applyBorder="1" applyAlignment="1"/>
    <xf numFmtId="14" fontId="32" fillId="0" borderId="7" xfId="2" applyNumberFormat="1" applyFont="1" applyBorder="1" applyAlignment="1">
      <alignment horizontal="center"/>
    </xf>
    <xf numFmtId="0" fontId="33" fillId="0" borderId="7" xfId="0" applyFont="1" applyBorder="1" applyAlignment="1">
      <alignment horizontal="center"/>
    </xf>
    <xf numFmtId="0" fontId="24" fillId="0" borderId="0" xfId="2" applyFont="1" applyFill="1" applyBorder="1" applyAlignment="1">
      <alignment horizontal="center" vertical="center"/>
    </xf>
    <xf numFmtId="0" fontId="5" fillId="0" borderId="6" xfId="2" applyFont="1" applyFill="1" applyBorder="1" applyAlignment="1">
      <alignment horizontal="center"/>
    </xf>
    <xf numFmtId="0" fontId="7" fillId="0" borderId="0" xfId="2" applyFont="1" applyBorder="1" applyAlignment="1">
      <alignment horizontal="right"/>
    </xf>
    <xf numFmtId="0" fontId="15" fillId="0" borderId="0" xfId="0" applyFont="1" applyBorder="1" applyAlignment="1">
      <alignment horizontal="right"/>
    </xf>
    <xf numFmtId="2" fontId="5" fillId="0" borderId="0" xfId="2" applyNumberFormat="1" applyFont="1" applyBorder="1" applyAlignment="1">
      <alignment horizontal="right"/>
    </xf>
    <xf numFmtId="2" fontId="5" fillId="0" borderId="0" xfId="0" applyNumberFormat="1" applyFont="1" applyBorder="1" applyAlignment="1">
      <alignment horizontal="right"/>
    </xf>
    <xf numFmtId="0" fontId="39" fillId="17" borderId="18" xfId="0" applyFont="1" applyFill="1" applyBorder="1" applyAlignment="1">
      <alignment horizontal="left"/>
    </xf>
    <xf numFmtId="0" fontId="0" fillId="15" borderId="19" xfId="3" applyFont="1" applyFill="1" applyBorder="1" applyAlignment="1">
      <alignment vertical="top" wrapText="1"/>
    </xf>
    <xf numFmtId="0" fontId="38" fillId="15" borderId="20" xfId="3" applyFont="1" applyFill="1" applyBorder="1" applyAlignment="1">
      <alignment vertical="top"/>
    </xf>
    <xf numFmtId="0" fontId="38" fillId="15" borderId="21" xfId="3" applyFont="1" applyFill="1" applyBorder="1" applyAlignment="1">
      <alignment vertical="top"/>
    </xf>
    <xf numFmtId="0" fontId="40" fillId="0" borderId="0" xfId="0" applyFont="1" applyAlignment="1">
      <alignment horizontal="center"/>
    </xf>
    <xf numFmtId="0" fontId="39" fillId="0" borderId="0" xfId="0" applyFont="1" applyAlignment="1">
      <alignment horizontal="center"/>
    </xf>
    <xf numFmtId="0" fontId="41" fillId="0" borderId="0" xfId="0" applyFont="1" applyAlignment="1">
      <alignment horizontal="left" vertical="top" wrapText="1"/>
    </xf>
    <xf numFmtId="0" fontId="39" fillId="0" borderId="17" xfId="0" applyFont="1" applyBorder="1" applyAlignment="1">
      <alignment horizontal="left" wrapText="1"/>
    </xf>
    <xf numFmtId="0" fontId="39" fillId="17" borderId="13" xfId="0" applyFont="1" applyFill="1" applyBorder="1" applyAlignment="1">
      <alignment horizontal="left"/>
    </xf>
    <xf numFmtId="0" fontId="43" fillId="0" borderId="16" xfId="0" applyFont="1" applyBorder="1" applyAlignment="1">
      <alignment horizontal="right"/>
    </xf>
    <xf numFmtId="0" fontId="43" fillId="0" borderId="25" xfId="0" applyFont="1" applyFill="1" applyBorder="1" applyAlignment="1">
      <alignment horizontal="left"/>
    </xf>
    <xf numFmtId="0" fontId="43" fillId="0" borderId="26" xfId="0" applyFont="1" applyFill="1" applyBorder="1" applyAlignment="1">
      <alignment horizontal="left"/>
    </xf>
    <xf numFmtId="0" fontId="43" fillId="0" borderId="27" xfId="0" applyFont="1" applyFill="1" applyBorder="1" applyAlignment="1">
      <alignment horizontal="left"/>
    </xf>
    <xf numFmtId="0" fontId="45" fillId="0" borderId="18" xfId="0" applyFont="1" applyFill="1" applyBorder="1" applyAlignment="1">
      <alignment horizontal="center" vertical="center"/>
    </xf>
    <xf numFmtId="0" fontId="45" fillId="0" borderId="16" xfId="0" applyFont="1" applyFill="1" applyBorder="1" applyAlignment="1">
      <alignment horizontal="center" vertical="center"/>
    </xf>
    <xf numFmtId="0" fontId="43" fillId="0" borderId="25" xfId="0" applyFont="1" applyBorder="1" applyAlignment="1">
      <alignment horizontal="right"/>
    </xf>
    <xf numFmtId="0" fontId="43" fillId="0" borderId="26" xfId="0" applyFont="1" applyBorder="1" applyAlignment="1">
      <alignment horizontal="right"/>
    </xf>
    <xf numFmtId="0" fontId="43" fillId="0" borderId="27" xfId="0" applyFont="1" applyBorder="1" applyAlignment="1">
      <alignment horizontal="right"/>
    </xf>
    <xf numFmtId="0" fontId="44" fillId="0" borderId="28" xfId="0" applyFont="1" applyFill="1" applyBorder="1" applyAlignment="1">
      <alignment horizontal="left" vertical="center" wrapText="1"/>
    </xf>
    <xf numFmtId="0" fontId="44" fillId="0" borderId="29" xfId="0" applyFont="1" applyFill="1" applyBorder="1" applyAlignment="1">
      <alignment horizontal="left" vertical="center" wrapText="1"/>
    </xf>
    <xf numFmtId="0" fontId="44" fillId="0" borderId="30"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44" fillId="0" borderId="17" xfId="0" applyFont="1" applyFill="1" applyBorder="1" applyAlignment="1">
      <alignment horizontal="left" vertical="center" wrapText="1"/>
    </xf>
    <xf numFmtId="0" fontId="44" fillId="0" borderId="32" xfId="0" applyFont="1" applyFill="1" applyBorder="1" applyAlignment="1">
      <alignment horizontal="left" vertical="center" wrapText="1"/>
    </xf>
    <xf numFmtId="0" fontId="43" fillId="0" borderId="18" xfId="0" applyFont="1" applyFill="1" applyBorder="1" applyAlignment="1">
      <alignment horizontal="left" vertical="center"/>
    </xf>
    <xf numFmtId="0" fontId="43" fillId="0" borderId="16" xfId="0" applyFont="1" applyFill="1" applyBorder="1" applyAlignment="1">
      <alignment horizontal="left" vertical="center"/>
    </xf>
    <xf numFmtId="0" fontId="43" fillId="0" borderId="18" xfId="0" applyFont="1" applyFill="1" applyBorder="1" applyAlignment="1">
      <alignment horizontal="center"/>
    </xf>
    <xf numFmtId="0" fontId="43" fillId="0" borderId="16" xfId="0" applyFont="1" applyFill="1" applyBorder="1" applyAlignment="1">
      <alignment horizontal="center"/>
    </xf>
    <xf numFmtId="0" fontId="43" fillId="0" borderId="25" xfId="0" applyFont="1" applyBorder="1" applyAlignment="1">
      <alignment horizontal="center"/>
    </xf>
    <xf numFmtId="0" fontId="43" fillId="0" borderId="26" xfId="0" applyFont="1" applyBorder="1" applyAlignment="1">
      <alignment horizontal="center"/>
    </xf>
    <xf numFmtId="0" fontId="43" fillId="0" borderId="27" xfId="0" applyFont="1" applyBorder="1" applyAlignment="1">
      <alignment horizontal="center"/>
    </xf>
    <xf numFmtId="0" fontId="46" fillId="0" borderId="25" xfId="0" applyFont="1" applyBorder="1" applyAlignment="1">
      <alignment horizontal="center"/>
    </xf>
    <xf numFmtId="0" fontId="46" fillId="0" borderId="26" xfId="0" applyFont="1" applyBorder="1" applyAlignment="1">
      <alignment horizontal="center"/>
    </xf>
    <xf numFmtId="0" fontId="46" fillId="0" borderId="27" xfId="0" applyFont="1" applyBorder="1" applyAlignment="1">
      <alignment horizontal="center"/>
    </xf>
    <xf numFmtId="0" fontId="48" fillId="0" borderId="28" xfId="0" applyFont="1" applyFill="1" applyBorder="1" applyAlignment="1">
      <alignment horizontal="left" vertical="center" wrapText="1"/>
    </xf>
    <xf numFmtId="0" fontId="48" fillId="0" borderId="29" xfId="0" applyFont="1" applyFill="1" applyBorder="1" applyAlignment="1">
      <alignment horizontal="left" vertical="center" wrapText="1"/>
    </xf>
    <xf numFmtId="0" fontId="48" fillId="0" borderId="30" xfId="0" applyFont="1" applyFill="1" applyBorder="1" applyAlignment="1">
      <alignment horizontal="left" vertical="center" wrapText="1"/>
    </xf>
    <xf numFmtId="0" fontId="48" fillId="0" borderId="31" xfId="0" applyFont="1" applyFill="1" applyBorder="1" applyAlignment="1">
      <alignment horizontal="left" vertical="center" wrapText="1"/>
    </xf>
    <xf numFmtId="0" fontId="48" fillId="0" borderId="17" xfId="0" applyFont="1" applyFill="1" applyBorder="1" applyAlignment="1">
      <alignment horizontal="left" vertical="center" wrapText="1"/>
    </xf>
    <xf numFmtId="0" fontId="48" fillId="0" borderId="32" xfId="0" applyFont="1" applyFill="1" applyBorder="1" applyAlignment="1">
      <alignment horizontal="left" vertical="center" wrapText="1"/>
    </xf>
    <xf numFmtId="0" fontId="39" fillId="0" borderId="25" xfId="0" applyFont="1" applyBorder="1" applyAlignment="1">
      <alignment horizontal="center"/>
    </xf>
    <xf numFmtId="0" fontId="39" fillId="0" borderId="26" xfId="0" applyFont="1" applyBorder="1" applyAlignment="1">
      <alignment horizontal="center"/>
    </xf>
    <xf numFmtId="0" fontId="39" fillId="0" borderId="27" xfId="0" applyFont="1" applyBorder="1" applyAlignment="1">
      <alignment horizontal="center"/>
    </xf>
    <xf numFmtId="0" fontId="43" fillId="0" borderId="28" xfId="0" applyFont="1" applyFill="1" applyBorder="1" applyAlignment="1">
      <alignment horizontal="left" vertical="center"/>
    </xf>
    <xf numFmtId="0" fontId="43" fillId="0" borderId="29" xfId="0" applyFont="1" applyFill="1" applyBorder="1" applyAlignment="1">
      <alignment horizontal="left" vertical="center"/>
    </xf>
    <xf numFmtId="0" fontId="43" fillId="0" borderId="30" xfId="0" applyFont="1" applyFill="1" applyBorder="1" applyAlignment="1">
      <alignment horizontal="left" vertical="center"/>
    </xf>
    <xf numFmtId="0" fontId="43" fillId="0" borderId="28" xfId="0" applyFont="1" applyFill="1" applyBorder="1" applyAlignment="1">
      <alignment horizontal="left"/>
    </xf>
    <xf numFmtId="0" fontId="43" fillId="0" borderId="29" xfId="0" applyFont="1" applyFill="1" applyBorder="1" applyAlignment="1">
      <alignment horizontal="left"/>
    </xf>
    <xf numFmtId="0" fontId="43" fillId="0" borderId="30" xfId="0" applyFont="1" applyFill="1" applyBorder="1" applyAlignment="1">
      <alignment horizontal="left"/>
    </xf>
    <xf numFmtId="0" fontId="43" fillId="0" borderId="31" xfId="0" applyFont="1" applyFill="1" applyBorder="1" applyAlignment="1">
      <alignment horizontal="left"/>
    </xf>
    <xf numFmtId="0" fontId="43" fillId="0" borderId="17" xfId="0" applyFont="1" applyFill="1" applyBorder="1" applyAlignment="1">
      <alignment horizontal="left"/>
    </xf>
    <xf numFmtId="0" fontId="43" fillId="0" borderId="32" xfId="0" applyFont="1" applyFill="1" applyBorder="1" applyAlignment="1">
      <alignment horizontal="left"/>
    </xf>
    <xf numFmtId="49" fontId="43" fillId="0" borderId="18" xfId="0" applyNumberFormat="1" applyFont="1" applyFill="1" applyBorder="1" applyAlignment="1">
      <alignment horizontal="center" vertical="center"/>
    </xf>
    <xf numFmtId="49" fontId="43" fillId="0" borderId="16" xfId="0" applyNumberFormat="1" applyFont="1" applyFill="1" applyBorder="1" applyAlignment="1">
      <alignment horizontal="center" vertical="center"/>
    </xf>
    <xf numFmtId="0" fontId="43" fillId="0" borderId="13" xfId="0" applyFont="1" applyFill="1" applyBorder="1" applyAlignment="1">
      <alignment horizontal="left"/>
    </xf>
    <xf numFmtId="0" fontId="47" fillId="0" borderId="18" xfId="0" applyFont="1" applyFill="1" applyBorder="1" applyAlignment="1">
      <alignment horizontal="center" vertical="center"/>
    </xf>
    <xf numFmtId="0" fontId="47" fillId="0" borderId="16" xfId="0" applyFont="1" applyFill="1" applyBorder="1" applyAlignment="1">
      <alignment horizontal="center" vertical="center"/>
    </xf>
    <xf numFmtId="0" fontId="45" fillId="0" borderId="34" xfId="0" applyFont="1" applyFill="1" applyBorder="1" applyAlignment="1">
      <alignment horizontal="left" vertical="center" wrapText="1"/>
    </xf>
    <xf numFmtId="0" fontId="45" fillId="0" borderId="29" xfId="0" applyFont="1" applyFill="1" applyBorder="1" applyAlignment="1">
      <alignment horizontal="left" vertical="center" wrapText="1"/>
    </xf>
    <xf numFmtId="0" fontId="45" fillId="0" borderId="30" xfId="0" applyFont="1" applyFill="1" applyBorder="1" applyAlignment="1">
      <alignment horizontal="left" vertical="center" wrapText="1"/>
    </xf>
    <xf numFmtId="0" fontId="43" fillId="0" borderId="25" xfId="0" applyFont="1" applyFill="1" applyBorder="1" applyAlignment="1">
      <alignment horizontal="left" vertical="center"/>
    </xf>
    <xf numFmtId="0" fontId="43" fillId="0" borderId="26" xfId="0" applyFont="1" applyFill="1" applyBorder="1" applyAlignment="1">
      <alignment horizontal="left" vertical="center"/>
    </xf>
    <xf numFmtId="0" fontId="43" fillId="0" borderId="27" xfId="0" applyFont="1" applyFill="1" applyBorder="1" applyAlignment="1">
      <alignment horizontal="left" vertical="center"/>
    </xf>
    <xf numFmtId="0" fontId="47" fillId="0" borderId="28" xfId="0" applyFont="1" applyFill="1" applyBorder="1" applyAlignment="1">
      <alignment horizontal="left" vertical="center"/>
    </xf>
    <xf numFmtId="0" fontId="47" fillId="0" borderId="29" xfId="0" applyFont="1" applyFill="1" applyBorder="1" applyAlignment="1">
      <alignment horizontal="left" vertical="center"/>
    </xf>
    <xf numFmtId="0" fontId="47" fillId="0" borderId="30" xfId="0" applyFont="1" applyFill="1" applyBorder="1" applyAlignment="1">
      <alignment horizontal="left" vertical="center"/>
    </xf>
    <xf numFmtId="0" fontId="45" fillId="15" borderId="31" xfId="0" applyFont="1" applyFill="1" applyBorder="1" applyAlignment="1">
      <alignment horizontal="left"/>
    </xf>
    <xf numFmtId="0" fontId="45" fillId="15" borderId="26" xfId="0" applyFont="1" applyFill="1" applyBorder="1" applyAlignment="1">
      <alignment horizontal="left"/>
    </xf>
    <xf numFmtId="0" fontId="45" fillId="15" borderId="27" xfId="0" applyFont="1" applyFill="1" applyBorder="1" applyAlignment="1">
      <alignment horizontal="left"/>
    </xf>
    <xf numFmtId="0" fontId="43" fillId="0" borderId="18" xfId="0" applyFont="1" applyFill="1" applyBorder="1" applyAlignment="1">
      <alignment horizontal="center" vertical="center"/>
    </xf>
    <xf numFmtId="0" fontId="43" fillId="0" borderId="16" xfId="0" applyFont="1" applyFill="1" applyBorder="1" applyAlignment="1">
      <alignment horizontal="center" vertical="center"/>
    </xf>
    <xf numFmtId="0" fontId="43" fillId="20" borderId="25" xfId="0" applyFont="1" applyFill="1" applyBorder="1" applyAlignment="1">
      <alignment horizontal="left" vertical="center"/>
    </xf>
    <xf numFmtId="0" fontId="43" fillId="20" borderId="26" xfId="0" applyFont="1" applyFill="1" applyBorder="1" applyAlignment="1">
      <alignment horizontal="left" vertical="center"/>
    </xf>
    <xf numFmtId="0" fontId="43" fillId="20" borderId="27" xfId="0" applyFont="1" applyFill="1" applyBorder="1" applyAlignment="1">
      <alignment horizontal="left" vertical="center"/>
    </xf>
    <xf numFmtId="0" fontId="47" fillId="21" borderId="25" xfId="0" applyFont="1" applyFill="1" applyBorder="1" applyAlignment="1">
      <alignment horizontal="left" vertical="center"/>
    </xf>
    <xf numFmtId="0" fontId="47" fillId="21" borderId="26" xfId="0" applyFont="1" applyFill="1" applyBorder="1" applyAlignment="1">
      <alignment horizontal="left" vertical="center"/>
    </xf>
    <xf numFmtId="0" fontId="47" fillId="21" borderId="27" xfId="0" applyFont="1" applyFill="1" applyBorder="1" applyAlignment="1">
      <alignment horizontal="left" vertical="center"/>
    </xf>
    <xf numFmtId="0" fontId="43" fillId="15" borderId="16" xfId="0" applyFont="1" applyFill="1" applyBorder="1" applyAlignment="1">
      <alignment horizontal="left"/>
    </xf>
    <xf numFmtId="0" fontId="43" fillId="15" borderId="13" xfId="0" applyFont="1" applyFill="1" applyBorder="1" applyAlignment="1">
      <alignment horizontal="left"/>
    </xf>
    <xf numFmtId="0" fontId="43" fillId="15" borderId="28" xfId="0" applyFont="1" applyFill="1" applyBorder="1" applyAlignment="1">
      <alignment horizontal="left"/>
    </xf>
    <xf numFmtId="0" fontId="43" fillId="15" borderId="29" xfId="0" applyFont="1" applyFill="1" applyBorder="1" applyAlignment="1">
      <alignment horizontal="left"/>
    </xf>
    <xf numFmtId="0" fontId="43" fillId="0" borderId="13" xfId="0" applyFont="1" applyBorder="1" applyAlignment="1">
      <alignment horizontal="center"/>
    </xf>
    <xf numFmtId="0" fontId="45" fillId="15" borderId="28" xfId="0" applyFont="1" applyFill="1" applyBorder="1" applyAlignment="1">
      <alignment horizontal="left"/>
    </xf>
    <xf numFmtId="0" fontId="43" fillId="15" borderId="30" xfId="0" applyFont="1" applyFill="1" applyBorder="1" applyAlignment="1">
      <alignment horizontal="left"/>
    </xf>
    <xf numFmtId="0" fontId="43" fillId="15" borderId="25" xfId="0" applyFont="1" applyFill="1" applyBorder="1" applyAlignment="1">
      <alignment horizontal="left"/>
    </xf>
    <xf numFmtId="0" fontId="43" fillId="15" borderId="26" xfId="0" applyFont="1" applyFill="1" applyBorder="1" applyAlignment="1">
      <alignment horizontal="left"/>
    </xf>
    <xf numFmtId="0" fontId="43" fillId="15" borderId="27" xfId="0" applyFont="1" applyFill="1" applyBorder="1" applyAlignment="1">
      <alignment horizontal="left"/>
    </xf>
    <xf numFmtId="0" fontId="43" fillId="15" borderId="25" xfId="0" applyFont="1" applyFill="1" applyBorder="1" applyAlignment="1">
      <alignment horizontal="center"/>
    </xf>
    <xf numFmtId="0" fontId="43" fillId="15" borderId="26" xfId="0" applyFont="1" applyFill="1" applyBorder="1" applyAlignment="1">
      <alignment horizontal="center"/>
    </xf>
    <xf numFmtId="0" fontId="43" fillId="15" borderId="27" xfId="0" applyFont="1" applyFill="1" applyBorder="1" applyAlignment="1">
      <alignment horizontal="center"/>
    </xf>
    <xf numFmtId="0" fontId="43" fillId="15" borderId="18" xfId="0" applyFont="1" applyFill="1" applyBorder="1" applyAlignment="1">
      <alignment horizontal="left"/>
    </xf>
    <xf numFmtId="0" fontId="43" fillId="15" borderId="18" xfId="0" applyFont="1" applyFill="1" applyBorder="1" applyAlignment="1">
      <alignment horizontal="center" vertical="center"/>
    </xf>
    <xf numFmtId="0" fontId="43" fillId="15" borderId="16" xfId="0" applyFont="1" applyFill="1" applyBorder="1" applyAlignment="1">
      <alignment horizontal="center" vertical="center"/>
    </xf>
    <xf numFmtId="0" fontId="45" fillId="0" borderId="28" xfId="0" applyFont="1" applyFill="1" applyBorder="1" applyAlignment="1">
      <alignment horizontal="left" vertical="center" wrapText="1"/>
    </xf>
    <xf numFmtId="0" fontId="45" fillId="0" borderId="31" xfId="0" applyFont="1" applyFill="1" applyBorder="1" applyAlignment="1">
      <alignment horizontal="left" vertical="center" wrapText="1"/>
    </xf>
    <xf numFmtId="0" fontId="45" fillId="0" borderId="17" xfId="0" applyFont="1" applyFill="1" applyBorder="1" applyAlignment="1">
      <alignment horizontal="left" vertical="center" wrapText="1"/>
    </xf>
    <xf numFmtId="0" fontId="45" fillId="0" borderId="32" xfId="0" applyFont="1" applyFill="1" applyBorder="1" applyAlignment="1">
      <alignment horizontal="left" vertical="center" wrapText="1"/>
    </xf>
    <xf numFmtId="0" fontId="49" fillId="0" borderId="0" xfId="0" applyFont="1" applyAlignment="1">
      <alignment horizontal="center" vertical="center"/>
    </xf>
    <xf numFmtId="0" fontId="48" fillId="0" borderId="25" xfId="0" applyFont="1" applyFill="1" applyBorder="1" applyAlignment="1">
      <alignment horizontal="left"/>
    </xf>
    <xf numFmtId="0" fontId="48" fillId="0" borderId="26" xfId="0" applyFont="1" applyFill="1" applyBorder="1" applyAlignment="1">
      <alignment horizontal="left"/>
    </xf>
    <xf numFmtId="0" fontId="48" fillId="0" borderId="27" xfId="0" applyFont="1" applyFill="1" applyBorder="1" applyAlignment="1">
      <alignment horizontal="left"/>
    </xf>
    <xf numFmtId="0" fontId="43" fillId="18" borderId="13" xfId="0" applyFont="1" applyFill="1" applyBorder="1" applyAlignment="1">
      <alignment horizontal="left"/>
    </xf>
    <xf numFmtId="0" fontId="43" fillId="15" borderId="18" xfId="0" applyFont="1" applyFill="1" applyBorder="1" applyAlignment="1">
      <alignment horizontal="center"/>
    </xf>
    <xf numFmtId="0" fontId="43" fillId="15" borderId="16" xfId="0" applyFont="1" applyFill="1" applyBorder="1" applyAlignment="1">
      <alignment horizontal="center"/>
    </xf>
    <xf numFmtId="0" fontId="43" fillId="0" borderId="13" xfId="0" applyFont="1" applyBorder="1" applyAlignment="1">
      <alignment horizontal="right"/>
    </xf>
    <xf numFmtId="0" fontId="43" fillId="20" borderId="13" xfId="0" applyFont="1" applyFill="1" applyBorder="1" applyAlignment="1">
      <alignment horizontal="left"/>
    </xf>
    <xf numFmtId="0" fontId="43" fillId="21" borderId="18" xfId="0" applyFont="1" applyFill="1" applyBorder="1" applyAlignment="1">
      <alignment horizontal="left"/>
    </xf>
    <xf numFmtId="0" fontId="43" fillId="21" borderId="13" xfId="0" applyFont="1" applyFill="1" applyBorder="1" applyAlignment="1">
      <alignment horizontal="left"/>
    </xf>
    <xf numFmtId="0" fontId="45" fillId="15" borderId="25" xfId="0" applyFont="1" applyFill="1" applyBorder="1" applyAlignment="1">
      <alignment horizontal="left"/>
    </xf>
    <xf numFmtId="0" fontId="43" fillId="15" borderId="17" xfId="0" applyFont="1" applyFill="1" applyBorder="1" applyAlignment="1">
      <alignment horizontal="left"/>
    </xf>
    <xf numFmtId="0" fontId="43" fillId="15" borderId="32" xfId="0" applyFont="1" applyFill="1" applyBorder="1" applyAlignment="1">
      <alignment horizontal="left"/>
    </xf>
    <xf numFmtId="0" fontId="43" fillId="21" borderId="25" xfId="0" applyFont="1" applyFill="1" applyBorder="1" applyAlignment="1">
      <alignment horizontal="left"/>
    </xf>
    <xf numFmtId="0" fontId="43" fillId="21" borderId="26" xfId="0" applyFont="1" applyFill="1" applyBorder="1" applyAlignment="1">
      <alignment horizontal="left"/>
    </xf>
    <xf numFmtId="0" fontId="43" fillId="21" borderId="27" xfId="0" applyFont="1" applyFill="1" applyBorder="1" applyAlignment="1">
      <alignment horizontal="left"/>
    </xf>
    <xf numFmtId="0" fontId="45" fillId="15" borderId="28" xfId="0" applyFont="1" applyFill="1" applyBorder="1" applyAlignment="1">
      <alignment horizontal="left" vertical="center" wrapText="1"/>
    </xf>
    <xf numFmtId="0" fontId="45" fillId="15" borderId="29" xfId="0" applyFont="1" applyFill="1" applyBorder="1" applyAlignment="1">
      <alignment horizontal="left" vertical="center" wrapText="1"/>
    </xf>
    <xf numFmtId="0" fontId="45" fillId="15" borderId="30" xfId="0" applyFont="1" applyFill="1" applyBorder="1" applyAlignment="1">
      <alignment horizontal="left" vertical="center" wrapText="1"/>
    </xf>
    <xf numFmtId="0" fontId="45" fillId="15" borderId="31" xfId="0" applyFont="1" applyFill="1" applyBorder="1" applyAlignment="1">
      <alignment horizontal="left" vertical="center" wrapText="1"/>
    </xf>
    <xf numFmtId="0" fontId="45" fillId="15" borderId="17" xfId="0" applyFont="1" applyFill="1" applyBorder="1" applyAlignment="1">
      <alignment horizontal="left" vertical="center" wrapText="1"/>
    </xf>
    <xf numFmtId="0" fontId="45" fillId="15" borderId="32" xfId="0" applyFont="1" applyFill="1" applyBorder="1" applyAlignment="1">
      <alignment horizontal="left" vertical="center" wrapText="1"/>
    </xf>
  </cellXfs>
  <cellStyles count="8">
    <cellStyle name="Hyperlink" xfId="3" builtinId="8"/>
    <cellStyle name="Normal" xfId="0" builtinId="0"/>
    <cellStyle name="Normal 2" xfId="1"/>
    <cellStyle name="Normal 3" xfId="2"/>
    <cellStyle name="Normal 3 2" xfId="6"/>
    <cellStyle name="Normal 3 3" xfId="5"/>
    <cellStyle name="Normal 3 4" xfId="4"/>
    <cellStyle name="Normal 4" xfId="7"/>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D8E4BC"/>
      <color rgb="FFFFFF66"/>
      <color rgb="FFF5FE82"/>
      <color rgb="FFD8F1F6"/>
      <color rgb="FF00CC66"/>
      <color rgb="FF93FFFF"/>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5"/>
  <sheetViews>
    <sheetView tabSelected="1" topLeftCell="A22" zoomScaleNormal="100" workbookViewId="0">
      <selection activeCell="I83" sqref="I83"/>
    </sheetView>
  </sheetViews>
  <sheetFormatPr defaultColWidth="9.140625" defaultRowHeight="12" x14ac:dyDescent="0.2"/>
  <cols>
    <col min="1" max="1" width="12.5703125" style="29" customWidth="1"/>
    <col min="2" max="2" width="30.5703125" style="29" customWidth="1"/>
    <col min="3" max="3" width="29.28515625" style="29" customWidth="1"/>
    <col min="4" max="6" width="4.7109375" style="1" customWidth="1"/>
    <col min="7" max="7" width="2.140625" style="1" customWidth="1"/>
    <col min="8" max="8" width="13.140625" style="29" customWidth="1"/>
    <col min="9" max="9" width="32" style="29" customWidth="1"/>
    <col min="10" max="10" width="29.28515625" style="29" customWidth="1"/>
    <col min="11" max="13" width="4.7109375" style="1" customWidth="1"/>
    <col min="14" max="14" width="6.5703125" style="1" customWidth="1"/>
    <col min="15" max="15" width="2.7109375" style="36" customWidth="1"/>
    <col min="16" max="16" width="3.7109375" style="29" customWidth="1"/>
    <col min="17" max="16384" width="9.140625" style="29"/>
  </cols>
  <sheetData>
    <row r="1" spans="1:15" ht="15.75" x14ac:dyDescent="0.25">
      <c r="A1" s="356" t="s">
        <v>201</v>
      </c>
      <c r="B1" s="356"/>
      <c r="C1" s="356"/>
      <c r="D1" s="356"/>
      <c r="E1" s="356"/>
      <c r="F1" s="356"/>
      <c r="G1" s="356"/>
      <c r="H1" s="356"/>
      <c r="I1" s="356"/>
      <c r="J1" s="356"/>
      <c r="K1" s="356"/>
      <c r="L1" s="356"/>
      <c r="M1" s="356"/>
      <c r="O1" s="29"/>
    </row>
    <row r="2" spans="1:15" ht="15.75" thickBot="1" x14ac:dyDescent="0.3">
      <c r="A2" s="8" t="s">
        <v>0</v>
      </c>
      <c r="B2" s="9"/>
      <c r="C2" s="24"/>
      <c r="D2" s="363" t="s">
        <v>35</v>
      </c>
      <c r="E2" s="364"/>
      <c r="F2" s="364"/>
      <c r="G2" s="364"/>
      <c r="H2" s="23"/>
      <c r="I2" s="10"/>
      <c r="J2" s="30" t="s">
        <v>28</v>
      </c>
      <c r="K2" s="357"/>
      <c r="L2" s="358"/>
      <c r="M2" s="358"/>
      <c r="O2" s="29"/>
    </row>
    <row r="3" spans="1:15" s="32" customFormat="1" ht="16.5" thickBot="1" x14ac:dyDescent="0.3">
      <c r="A3" s="8" t="s">
        <v>1</v>
      </c>
      <c r="B3" s="9"/>
      <c r="C3" s="25"/>
      <c r="D3" s="365" t="s">
        <v>29</v>
      </c>
      <c r="E3" s="366"/>
      <c r="F3" s="366"/>
      <c r="G3" s="366"/>
      <c r="H3" s="157">
        <v>2</v>
      </c>
      <c r="I3" s="10"/>
      <c r="J3" s="30" t="s">
        <v>27</v>
      </c>
      <c r="K3" s="359">
        <f ca="1">NOW()</f>
        <v>42145.510395138888</v>
      </c>
      <c r="L3" s="360"/>
      <c r="M3" s="360"/>
      <c r="N3" s="31"/>
    </row>
    <row r="4" spans="1:15" s="32" customFormat="1" ht="15.75" x14ac:dyDescent="0.25">
      <c r="A4" s="213" t="s">
        <v>202</v>
      </c>
      <c r="B4" s="7"/>
      <c r="C4" s="7"/>
      <c r="D4" s="22"/>
      <c r="E4" s="22"/>
      <c r="F4" s="22"/>
      <c r="G4" s="22"/>
      <c r="H4" s="200"/>
      <c r="I4" s="10"/>
      <c r="J4" s="10"/>
      <c r="K4" s="201"/>
      <c r="L4" s="202"/>
      <c r="M4" s="202"/>
      <c r="N4" s="31"/>
    </row>
    <row r="5" spans="1:15" ht="12.75" thickBot="1" x14ac:dyDescent="0.25">
      <c r="A5" s="13" t="s">
        <v>175</v>
      </c>
      <c r="B5" s="191"/>
      <c r="C5" s="192" t="s">
        <v>161</v>
      </c>
      <c r="D5" s="192" t="s">
        <v>22</v>
      </c>
      <c r="E5" s="192" t="s">
        <v>21</v>
      </c>
      <c r="F5" s="192" t="s">
        <v>203</v>
      </c>
      <c r="G5" s="12"/>
      <c r="H5" s="7"/>
      <c r="I5" s="7"/>
      <c r="J5" s="7"/>
      <c r="K5" s="22"/>
      <c r="L5" s="22"/>
      <c r="M5" s="22"/>
      <c r="O5" s="29"/>
    </row>
    <row r="6" spans="1:15" x14ac:dyDescent="0.2">
      <c r="A6" s="14" t="s">
        <v>6</v>
      </c>
      <c r="B6" s="14" t="s">
        <v>7</v>
      </c>
      <c r="C6" s="14"/>
      <c r="D6" s="161">
        <f>SUM(D7+D8)</f>
        <v>6</v>
      </c>
      <c r="E6" s="162"/>
      <c r="F6" s="12"/>
      <c r="G6" s="159"/>
      <c r="H6" s="193" t="s">
        <v>52</v>
      </c>
      <c r="I6" s="193"/>
      <c r="J6" s="194" t="s">
        <v>161</v>
      </c>
      <c r="K6" s="194" t="s">
        <v>22</v>
      </c>
      <c r="L6" s="194" t="s">
        <v>21</v>
      </c>
      <c r="M6" s="194" t="s">
        <v>203</v>
      </c>
      <c r="N6" s="35"/>
      <c r="O6" s="29"/>
    </row>
    <row r="7" spans="1:15" ht="24" x14ac:dyDescent="0.2">
      <c r="A7" s="165" t="s">
        <v>32</v>
      </c>
      <c r="B7" s="165" t="s">
        <v>37</v>
      </c>
      <c r="C7" s="165"/>
      <c r="D7" s="167">
        <v>3</v>
      </c>
      <c r="E7" s="167"/>
      <c r="F7" s="167"/>
      <c r="G7" s="28"/>
      <c r="H7" s="221" t="s">
        <v>190</v>
      </c>
      <c r="I7" s="221" t="s">
        <v>192</v>
      </c>
      <c r="J7" s="222" t="s">
        <v>222</v>
      </c>
      <c r="K7" s="223">
        <v>3</v>
      </c>
      <c r="L7" s="223"/>
      <c r="M7" s="223"/>
      <c r="N7" s="35"/>
      <c r="O7" s="29"/>
    </row>
    <row r="8" spans="1:15" ht="18" customHeight="1" x14ac:dyDescent="0.2">
      <c r="A8" s="165" t="s">
        <v>34</v>
      </c>
      <c r="B8" s="165" t="s">
        <v>38</v>
      </c>
      <c r="C8" s="165" t="s">
        <v>32</v>
      </c>
      <c r="D8" s="167">
        <v>3</v>
      </c>
      <c r="E8" s="167"/>
      <c r="F8" s="167"/>
      <c r="G8" s="28"/>
      <c r="H8" s="224" t="s">
        <v>298</v>
      </c>
      <c r="I8" s="224" t="s">
        <v>105</v>
      </c>
      <c r="J8" s="225" t="s">
        <v>176</v>
      </c>
      <c r="K8" s="216">
        <v>3</v>
      </c>
      <c r="L8" s="217"/>
      <c r="M8" s="217"/>
      <c r="N8" s="34"/>
      <c r="O8" s="29"/>
    </row>
    <row r="9" spans="1:15" x14ac:dyDescent="0.2">
      <c r="A9" s="11"/>
      <c r="B9" s="11"/>
      <c r="C9" s="12"/>
      <c r="D9" s="12"/>
      <c r="E9" s="12"/>
      <c r="F9" s="12"/>
      <c r="G9" s="28"/>
      <c r="H9" s="224" t="s">
        <v>59</v>
      </c>
      <c r="I9" s="224" t="s">
        <v>60</v>
      </c>
      <c r="J9" s="226" t="s">
        <v>40</v>
      </c>
      <c r="K9" s="216">
        <v>3</v>
      </c>
      <c r="L9" s="217"/>
      <c r="M9" s="217"/>
      <c r="O9" s="29"/>
    </row>
    <row r="10" spans="1:15" ht="26.25" customHeight="1" x14ac:dyDescent="0.2">
      <c r="A10" s="14" t="s">
        <v>10</v>
      </c>
      <c r="B10" s="14" t="s">
        <v>11</v>
      </c>
      <c r="C10" s="173"/>
      <c r="D10" s="161">
        <f>D11</f>
        <v>3</v>
      </c>
      <c r="E10" s="162"/>
      <c r="F10" s="12"/>
      <c r="G10" s="12"/>
      <c r="H10" s="227" t="s">
        <v>189</v>
      </c>
      <c r="I10" s="227" t="s">
        <v>191</v>
      </c>
      <c r="J10" s="228"/>
      <c r="K10" s="216">
        <v>4</v>
      </c>
      <c r="L10" s="229"/>
      <c r="M10" s="230"/>
      <c r="O10" s="29"/>
    </row>
    <row r="11" spans="1:15" x14ac:dyDescent="0.2">
      <c r="A11" s="165" t="s">
        <v>30</v>
      </c>
      <c r="B11" s="165" t="s">
        <v>39</v>
      </c>
      <c r="C11" s="165"/>
      <c r="D11" s="167">
        <v>3</v>
      </c>
      <c r="E11" s="167"/>
      <c r="F11" s="167"/>
      <c r="G11" s="12"/>
      <c r="H11" s="224" t="s">
        <v>83</v>
      </c>
      <c r="I11" s="224" t="s">
        <v>61</v>
      </c>
      <c r="J11" s="226" t="s">
        <v>54</v>
      </c>
      <c r="K11" s="216">
        <v>4</v>
      </c>
      <c r="L11" s="217"/>
      <c r="M11" s="217"/>
      <c r="O11" s="29"/>
    </row>
    <row r="12" spans="1:15" x14ac:dyDescent="0.2">
      <c r="A12" s="11"/>
      <c r="B12" s="11"/>
      <c r="C12" s="12"/>
      <c r="D12" s="12"/>
      <c r="E12" s="12"/>
      <c r="F12" s="12"/>
      <c r="G12" s="12"/>
      <c r="H12" s="231" t="s">
        <v>46</v>
      </c>
      <c r="I12" s="231" t="s">
        <v>47</v>
      </c>
      <c r="J12" s="232" t="s">
        <v>44</v>
      </c>
      <c r="K12" s="217">
        <v>3</v>
      </c>
      <c r="L12" s="217"/>
      <c r="M12" s="217"/>
      <c r="O12" s="29"/>
    </row>
    <row r="13" spans="1:15" x14ac:dyDescent="0.2">
      <c r="A13" s="14" t="s">
        <v>12</v>
      </c>
      <c r="B13" s="14" t="s">
        <v>13</v>
      </c>
      <c r="C13" s="173"/>
      <c r="D13" s="161">
        <f>D14+D15</f>
        <v>6</v>
      </c>
      <c r="E13" s="162"/>
      <c r="F13" s="12"/>
      <c r="G13" s="160"/>
      <c r="H13" s="224" t="s">
        <v>55</v>
      </c>
      <c r="I13" s="224" t="s">
        <v>56</v>
      </c>
      <c r="J13" s="226"/>
      <c r="K13" s="216">
        <v>3</v>
      </c>
      <c r="L13" s="217"/>
      <c r="M13" s="217"/>
      <c r="O13" s="29"/>
    </row>
    <row r="14" spans="1:15" x14ac:dyDescent="0.2">
      <c r="A14" s="165" t="s">
        <v>40</v>
      </c>
      <c r="B14" s="165" t="s">
        <v>41</v>
      </c>
      <c r="C14" s="165"/>
      <c r="D14" s="167">
        <v>3</v>
      </c>
      <c r="E14" s="167"/>
      <c r="F14" s="167"/>
      <c r="G14" s="12"/>
      <c r="J14" s="209"/>
      <c r="K14" s="29"/>
      <c r="L14" s="29"/>
      <c r="M14" s="29"/>
      <c r="O14" s="29"/>
    </row>
    <row r="15" spans="1:15" x14ac:dyDescent="0.2">
      <c r="A15" s="165" t="s">
        <v>31</v>
      </c>
      <c r="B15" s="165" t="s">
        <v>42</v>
      </c>
      <c r="C15" s="91" t="s">
        <v>290</v>
      </c>
      <c r="D15" s="167">
        <v>3</v>
      </c>
      <c r="E15" s="167"/>
      <c r="F15" s="167"/>
      <c r="G15" s="12"/>
      <c r="H15" s="14" t="s">
        <v>193</v>
      </c>
      <c r="I15" s="14"/>
      <c r="J15" s="210"/>
      <c r="K15" s="147"/>
      <c r="L15" s="162"/>
      <c r="M15" s="12"/>
      <c r="O15" s="29"/>
    </row>
    <row r="16" spans="1:15" ht="22.5" x14ac:dyDescent="0.2">
      <c r="A16" s="11"/>
      <c r="B16" s="11"/>
      <c r="C16" s="12"/>
      <c r="D16" s="12"/>
      <c r="E16" s="12"/>
      <c r="F16" s="12"/>
      <c r="G16" s="12"/>
      <c r="H16" s="214" t="s">
        <v>98</v>
      </c>
      <c r="I16" s="214" t="s">
        <v>130</v>
      </c>
      <c r="J16" s="215" t="s">
        <v>285</v>
      </c>
      <c r="K16" s="216">
        <v>4</v>
      </c>
      <c r="L16" s="217"/>
      <c r="M16" s="217"/>
      <c r="O16" s="29"/>
    </row>
    <row r="17" spans="1:17" x14ac:dyDescent="0.2">
      <c r="A17" s="14" t="s">
        <v>14</v>
      </c>
      <c r="B17" s="14" t="s">
        <v>15</v>
      </c>
      <c r="C17" s="173"/>
      <c r="D17" s="161">
        <f>D18+D19</f>
        <v>6</v>
      </c>
      <c r="E17" s="162"/>
      <c r="F17" s="12"/>
      <c r="G17" s="12"/>
      <c r="H17" s="214" t="s">
        <v>127</v>
      </c>
      <c r="I17" s="214" t="s">
        <v>129</v>
      </c>
      <c r="J17" s="215" t="s">
        <v>164</v>
      </c>
      <c r="K17" s="216">
        <v>3</v>
      </c>
      <c r="L17" s="217"/>
      <c r="M17" s="217"/>
      <c r="N17" s="29"/>
      <c r="O17" s="29"/>
    </row>
    <row r="18" spans="1:17" ht="24" x14ac:dyDescent="0.2">
      <c r="A18" s="165" t="s">
        <v>33</v>
      </c>
      <c r="B18" s="165" t="s">
        <v>43</v>
      </c>
      <c r="C18" s="165"/>
      <c r="D18" s="167">
        <v>3</v>
      </c>
      <c r="E18" s="167"/>
      <c r="F18" s="167"/>
      <c r="G18" s="12"/>
      <c r="H18" s="214" t="s">
        <v>88</v>
      </c>
      <c r="I18" s="214" t="s">
        <v>128</v>
      </c>
      <c r="J18" s="215" t="s">
        <v>286</v>
      </c>
      <c r="K18" s="216">
        <v>3</v>
      </c>
      <c r="L18" s="217"/>
      <c r="M18" s="217"/>
      <c r="O18" s="29"/>
    </row>
    <row r="19" spans="1:17" x14ac:dyDescent="0.2">
      <c r="A19" s="165" t="s">
        <v>33</v>
      </c>
      <c r="B19" s="165" t="s">
        <v>43</v>
      </c>
      <c r="C19" s="165"/>
      <c r="D19" s="167">
        <v>3</v>
      </c>
      <c r="E19" s="167"/>
      <c r="F19" s="167"/>
      <c r="G19" s="12"/>
      <c r="H19" s="11"/>
      <c r="I19" s="11"/>
      <c r="J19" s="211"/>
      <c r="K19" s="146"/>
      <c r="L19" s="12"/>
      <c r="M19" s="12"/>
    </row>
    <row r="20" spans="1:17" x14ac:dyDescent="0.2">
      <c r="A20" s="11"/>
      <c r="B20" s="11"/>
      <c r="C20" s="12"/>
      <c r="D20" s="12"/>
      <c r="E20" s="12"/>
      <c r="F20" s="12"/>
      <c r="G20" s="12"/>
      <c r="H20" s="14" t="s">
        <v>194</v>
      </c>
      <c r="I20" s="14"/>
      <c r="J20" s="210"/>
      <c r="K20" s="147"/>
      <c r="L20" s="162"/>
      <c r="M20" s="12"/>
    </row>
    <row r="21" spans="1:17" x14ac:dyDescent="0.2">
      <c r="A21" s="14" t="s">
        <v>16</v>
      </c>
      <c r="B21" s="14" t="s">
        <v>17</v>
      </c>
      <c r="C21" s="173"/>
      <c r="D21" s="161">
        <f>D22</f>
        <v>3</v>
      </c>
      <c r="E21" s="162"/>
      <c r="F21" s="12"/>
      <c r="G21" s="12"/>
      <c r="H21" s="230" t="s">
        <v>133</v>
      </c>
      <c r="I21" s="214" t="s">
        <v>138</v>
      </c>
      <c r="J21" s="215" t="s">
        <v>62</v>
      </c>
      <c r="K21" s="216">
        <v>5</v>
      </c>
      <c r="L21" s="217"/>
      <c r="M21" s="217"/>
    </row>
    <row r="22" spans="1:17" x14ac:dyDescent="0.2">
      <c r="A22" s="165" t="s">
        <v>445</v>
      </c>
      <c r="B22" s="165" t="s">
        <v>446</v>
      </c>
      <c r="C22" s="165" t="s">
        <v>176</v>
      </c>
      <c r="D22" s="167">
        <v>3</v>
      </c>
      <c r="E22" s="167"/>
      <c r="F22" s="167"/>
      <c r="G22" s="12"/>
      <c r="H22" s="230" t="s">
        <v>131</v>
      </c>
      <c r="I22" s="214" t="s">
        <v>135</v>
      </c>
      <c r="J22" s="215" t="s">
        <v>173</v>
      </c>
      <c r="K22" s="216">
        <v>4</v>
      </c>
      <c r="L22" s="217"/>
      <c r="M22" s="217"/>
    </row>
    <row r="23" spans="1:17" ht="12" customHeight="1" x14ac:dyDescent="0.2">
      <c r="A23" s="11"/>
      <c r="B23" s="11"/>
      <c r="C23" s="12"/>
      <c r="D23" s="12"/>
      <c r="E23" s="12"/>
      <c r="F23" s="12"/>
      <c r="G23" s="12"/>
      <c r="H23" s="230" t="s">
        <v>132</v>
      </c>
      <c r="I23" s="214" t="s">
        <v>136</v>
      </c>
      <c r="J23" s="215" t="s">
        <v>139</v>
      </c>
      <c r="K23" s="216">
        <v>4</v>
      </c>
      <c r="L23" s="217"/>
      <c r="M23" s="217"/>
    </row>
    <row r="24" spans="1:17" x14ac:dyDescent="0.2">
      <c r="A24" s="14" t="s">
        <v>18</v>
      </c>
      <c r="B24" s="14" t="s">
        <v>19</v>
      </c>
      <c r="C24" s="173"/>
      <c r="D24" s="161">
        <f>SUM(D25:D26)</f>
        <v>7</v>
      </c>
      <c r="E24" s="162"/>
      <c r="F24" s="12"/>
      <c r="G24" s="12"/>
      <c r="H24" s="230" t="s">
        <v>134</v>
      </c>
      <c r="I24" s="214" t="s">
        <v>137</v>
      </c>
      <c r="J24" s="215"/>
      <c r="K24" s="216">
        <v>4</v>
      </c>
      <c r="L24" s="217"/>
      <c r="M24" s="217"/>
    </row>
    <row r="25" spans="1:17" x14ac:dyDescent="0.2">
      <c r="A25" s="165" t="s">
        <v>44</v>
      </c>
      <c r="B25" s="165" t="s">
        <v>45</v>
      </c>
      <c r="C25" s="165"/>
      <c r="D25" s="167">
        <v>3</v>
      </c>
      <c r="E25" s="167"/>
      <c r="F25" s="167"/>
      <c r="G25" s="12"/>
      <c r="H25" s="11"/>
      <c r="I25" s="11"/>
      <c r="J25" s="12"/>
      <c r="K25" s="146"/>
      <c r="L25" s="12"/>
      <c r="M25" s="12"/>
    </row>
    <row r="26" spans="1:17" x14ac:dyDescent="0.2">
      <c r="A26" s="169" t="s">
        <v>62</v>
      </c>
      <c r="B26" s="170" t="s">
        <v>63</v>
      </c>
      <c r="C26" s="170" t="s">
        <v>177</v>
      </c>
      <c r="D26" s="171">
        <v>4</v>
      </c>
      <c r="E26" s="167"/>
      <c r="F26" s="167"/>
      <c r="G26" s="12"/>
      <c r="H26" s="14" t="s">
        <v>452</v>
      </c>
      <c r="I26" s="14"/>
      <c r="J26" s="14"/>
      <c r="K26" s="175"/>
      <c r="L26" s="166"/>
      <c r="M26" s="12"/>
      <c r="N26" s="2"/>
    </row>
    <row r="27" spans="1:17" x14ac:dyDescent="0.2">
      <c r="A27" s="11"/>
      <c r="B27" s="11"/>
      <c r="C27" s="12"/>
      <c r="D27" s="12"/>
      <c r="E27" s="12"/>
      <c r="F27" s="12"/>
      <c r="G27" s="12"/>
      <c r="H27" s="233"/>
      <c r="I27" s="217"/>
      <c r="J27" s="217"/>
      <c r="K27" s="234"/>
      <c r="L27" s="217"/>
      <c r="M27" s="217"/>
      <c r="Q27" s="36"/>
    </row>
    <row r="28" spans="1:17" ht="12.75" thickBot="1" x14ac:dyDescent="0.25">
      <c r="A28" s="13" t="s">
        <v>5</v>
      </c>
      <c r="B28" s="191"/>
      <c r="C28" s="192" t="s">
        <v>2</v>
      </c>
      <c r="D28" s="192" t="s">
        <v>22</v>
      </c>
      <c r="E28" s="192" t="s">
        <v>21</v>
      </c>
      <c r="F28" s="192" t="s">
        <v>203</v>
      </c>
      <c r="G28" s="12"/>
      <c r="H28" s="233"/>
      <c r="I28" s="217"/>
      <c r="J28" s="217"/>
      <c r="K28" s="234"/>
      <c r="L28" s="217"/>
      <c r="M28" s="217"/>
    </row>
    <row r="29" spans="1:17" x14ac:dyDescent="0.2">
      <c r="A29" s="15" t="s">
        <v>8</v>
      </c>
      <c r="B29" s="15" t="s">
        <v>36</v>
      </c>
      <c r="C29" s="195"/>
      <c r="D29" s="16">
        <v>2</v>
      </c>
      <c r="E29" s="17"/>
      <c r="F29" s="18"/>
      <c r="G29" s="12"/>
      <c r="H29" s="233"/>
      <c r="I29" s="217"/>
      <c r="J29" s="217"/>
      <c r="K29" s="234"/>
      <c r="L29" s="217"/>
      <c r="M29" s="217"/>
    </row>
    <row r="30" spans="1:17" x14ac:dyDescent="0.2">
      <c r="A30" s="19" t="s">
        <v>48</v>
      </c>
      <c r="B30" s="19" t="s">
        <v>49</v>
      </c>
      <c r="C30" s="19"/>
      <c r="D30" s="20">
        <v>2</v>
      </c>
      <c r="E30" s="20"/>
      <c r="F30" s="20"/>
      <c r="G30" s="12"/>
      <c r="H30" s="160"/>
      <c r="I30" s="160"/>
      <c r="J30" s="159"/>
      <c r="K30" s="174"/>
      <c r="L30" s="159"/>
      <c r="M30" s="159"/>
      <c r="O30" s="1"/>
      <c r="P30" s="36"/>
    </row>
    <row r="31" spans="1:17" x14ac:dyDescent="0.2">
      <c r="A31" s="21"/>
      <c r="B31" s="21"/>
      <c r="C31" s="18"/>
      <c r="D31" s="18"/>
      <c r="E31" s="18"/>
      <c r="F31" s="18"/>
      <c r="G31" s="12"/>
      <c r="H31" s="14" t="s">
        <v>195</v>
      </c>
      <c r="I31" s="159"/>
      <c r="J31" s="159"/>
      <c r="K31" s="174"/>
      <c r="L31" s="159"/>
      <c r="M31" s="159"/>
    </row>
    <row r="32" spans="1:17" x14ac:dyDescent="0.2">
      <c r="A32" s="15" t="s">
        <v>9</v>
      </c>
      <c r="B32" s="158" t="s">
        <v>178</v>
      </c>
      <c r="C32" s="195"/>
      <c r="D32" s="16">
        <v>3</v>
      </c>
      <c r="E32" s="17"/>
      <c r="F32" s="18"/>
      <c r="G32" s="12"/>
      <c r="H32" s="214" t="s">
        <v>90</v>
      </c>
      <c r="I32" s="214" t="s">
        <v>150</v>
      </c>
      <c r="J32" s="215"/>
      <c r="K32" s="219">
        <v>3</v>
      </c>
      <c r="L32" s="217"/>
      <c r="M32" s="217"/>
    </row>
    <row r="33" spans="1:15" x14ac:dyDescent="0.2">
      <c r="A33" s="19" t="s">
        <v>50</v>
      </c>
      <c r="B33" s="19" t="s">
        <v>51</v>
      </c>
      <c r="C33" s="19" t="s">
        <v>62</v>
      </c>
      <c r="D33" s="20">
        <v>3</v>
      </c>
      <c r="E33" s="20"/>
      <c r="F33" s="20"/>
      <c r="G33" s="12"/>
      <c r="H33" s="214" t="s">
        <v>76</v>
      </c>
      <c r="I33" s="214" t="s">
        <v>77</v>
      </c>
      <c r="J33" s="215" t="s">
        <v>53</v>
      </c>
      <c r="K33" s="216">
        <v>3</v>
      </c>
      <c r="L33" s="217"/>
      <c r="M33" s="217"/>
    </row>
    <row r="34" spans="1:15" ht="12.75" customHeight="1" x14ac:dyDescent="0.2">
      <c r="A34" s="196" t="s">
        <v>179</v>
      </c>
      <c r="B34" s="21"/>
      <c r="C34" s="18"/>
      <c r="D34" s="18"/>
      <c r="E34" s="18"/>
      <c r="F34" s="18"/>
      <c r="G34" s="12"/>
      <c r="H34" s="214" t="s">
        <v>140</v>
      </c>
      <c r="I34" s="214" t="s">
        <v>145</v>
      </c>
      <c r="J34" s="215"/>
      <c r="K34" s="216">
        <v>3</v>
      </c>
      <c r="L34" s="217"/>
      <c r="M34" s="217"/>
    </row>
    <row r="35" spans="1:15" x14ac:dyDescent="0.2">
      <c r="A35" s="15" t="s">
        <v>20</v>
      </c>
      <c r="B35" s="15"/>
      <c r="C35" s="195"/>
      <c r="D35" s="16"/>
      <c r="E35" s="17"/>
      <c r="F35" s="18"/>
      <c r="G35" s="12"/>
      <c r="H35" s="214" t="s">
        <v>141</v>
      </c>
      <c r="I35" s="214" t="s">
        <v>146</v>
      </c>
      <c r="J35" s="215" t="s">
        <v>165</v>
      </c>
      <c r="K35" s="216">
        <v>3</v>
      </c>
      <c r="L35" s="217"/>
      <c r="M35" s="217"/>
      <c r="N35" s="2"/>
    </row>
    <row r="36" spans="1:15" ht="15" customHeight="1" x14ac:dyDescent="0.2">
      <c r="A36" s="26" t="s">
        <v>125</v>
      </c>
      <c r="B36" s="26" t="s">
        <v>126</v>
      </c>
      <c r="C36" s="26"/>
      <c r="D36" s="27"/>
      <c r="E36" s="27"/>
      <c r="F36" s="27"/>
      <c r="G36" s="12"/>
      <c r="H36" s="214" t="s">
        <v>142</v>
      </c>
      <c r="I36" s="214" t="s">
        <v>147</v>
      </c>
      <c r="J36" s="215" t="s">
        <v>166</v>
      </c>
      <c r="K36" s="216">
        <v>3</v>
      </c>
      <c r="L36" s="217"/>
      <c r="M36" s="217"/>
    </row>
    <row r="37" spans="1:15" x14ac:dyDescent="0.2">
      <c r="A37" s="21"/>
      <c r="B37" s="21"/>
      <c r="C37" s="18"/>
      <c r="D37" s="18"/>
      <c r="E37" s="18"/>
      <c r="F37" s="18"/>
      <c r="G37" s="12"/>
      <c r="H37" s="214" t="s">
        <v>143</v>
      </c>
      <c r="I37" s="214" t="s">
        <v>148</v>
      </c>
      <c r="J37" s="215" t="s">
        <v>167</v>
      </c>
      <c r="K37" s="216">
        <v>2</v>
      </c>
      <c r="L37" s="217"/>
      <c r="M37" s="217"/>
    </row>
    <row r="38" spans="1:15" ht="24" x14ac:dyDescent="0.2">
      <c r="A38" s="15" t="s">
        <v>200</v>
      </c>
      <c r="B38" s="15"/>
      <c r="C38" s="195"/>
      <c r="D38" s="16">
        <f>D39</f>
        <v>3</v>
      </c>
      <c r="E38" s="17"/>
      <c r="F38" s="18"/>
      <c r="G38" s="12"/>
      <c r="H38" s="220" t="s">
        <v>144</v>
      </c>
      <c r="I38" s="214" t="s">
        <v>149</v>
      </c>
      <c r="J38" s="215" t="s">
        <v>224</v>
      </c>
      <c r="K38" s="216">
        <v>3</v>
      </c>
      <c r="L38" s="217"/>
      <c r="M38" s="217"/>
    </row>
    <row r="39" spans="1:15" ht="14.25" customHeight="1" x14ac:dyDescent="0.2">
      <c r="A39" s="136" t="s">
        <v>162</v>
      </c>
      <c r="B39" s="136" t="s">
        <v>163</v>
      </c>
      <c r="C39" s="243" t="s">
        <v>223</v>
      </c>
      <c r="D39" s="144">
        <v>3</v>
      </c>
      <c r="E39" s="142"/>
      <c r="F39" s="142"/>
      <c r="G39" s="12"/>
      <c r="H39" s="14" t="s">
        <v>196</v>
      </c>
      <c r="J39" s="209"/>
      <c r="N39" s="29"/>
    </row>
    <row r="40" spans="1:15" ht="13.5" customHeight="1" x14ac:dyDescent="0.2">
      <c r="A40" s="137" t="s">
        <v>111</v>
      </c>
      <c r="B40" s="137" t="s">
        <v>112</v>
      </c>
      <c r="C40" s="137" t="s">
        <v>34</v>
      </c>
      <c r="D40" s="145"/>
      <c r="E40" s="143"/>
      <c r="F40" s="143"/>
      <c r="G40" s="148"/>
      <c r="H40" s="214" t="s">
        <v>152</v>
      </c>
      <c r="I40" s="214" t="s">
        <v>159</v>
      </c>
      <c r="J40" s="215" t="s">
        <v>223</v>
      </c>
      <c r="K40" s="216">
        <v>3</v>
      </c>
      <c r="L40" s="217"/>
      <c r="M40" s="217"/>
    </row>
    <row r="41" spans="1:15" x14ac:dyDescent="0.2">
      <c r="A41" s="7"/>
      <c r="B41" s="7"/>
      <c r="C41" s="7"/>
      <c r="D41" s="22"/>
      <c r="F41" s="22"/>
      <c r="G41" s="22"/>
      <c r="H41" s="214" t="s">
        <v>447</v>
      </c>
      <c r="I41" s="214" t="s">
        <v>154</v>
      </c>
      <c r="J41" s="215" t="s">
        <v>168</v>
      </c>
      <c r="K41" s="216">
        <v>3</v>
      </c>
      <c r="L41" s="217"/>
      <c r="M41" s="217"/>
    </row>
    <row r="42" spans="1:15" ht="13.5" customHeight="1" x14ac:dyDescent="0.2">
      <c r="A42" s="3" t="s">
        <v>23</v>
      </c>
      <c r="B42" s="197"/>
      <c r="C42" s="198"/>
      <c r="G42" s="148"/>
      <c r="H42" s="214" t="s">
        <v>151</v>
      </c>
      <c r="I42" s="214" t="s">
        <v>155</v>
      </c>
      <c r="J42" s="215" t="s">
        <v>160</v>
      </c>
      <c r="K42" s="216">
        <v>3</v>
      </c>
      <c r="L42" s="217"/>
      <c r="M42" s="217"/>
      <c r="N42" s="29"/>
      <c r="O42" s="29"/>
    </row>
    <row r="43" spans="1:15" x14ac:dyDescent="0.2">
      <c r="A43" s="4" t="s">
        <v>24</v>
      </c>
      <c r="B43" s="4"/>
      <c r="C43" s="198"/>
      <c r="G43" s="149"/>
      <c r="H43" s="214" t="s">
        <v>171</v>
      </c>
      <c r="I43" s="214" t="s">
        <v>156</v>
      </c>
      <c r="J43" s="215" t="s">
        <v>160</v>
      </c>
      <c r="K43" s="216">
        <v>3</v>
      </c>
      <c r="L43" s="217"/>
      <c r="M43" s="217"/>
    </row>
    <row r="44" spans="1:15" x14ac:dyDescent="0.2">
      <c r="A44" s="5" t="s">
        <v>26</v>
      </c>
      <c r="B44" s="6"/>
      <c r="C44" s="199"/>
      <c r="D44" s="199"/>
      <c r="E44" s="199"/>
      <c r="F44" s="199"/>
      <c r="G44" s="148"/>
      <c r="H44" s="214" t="s">
        <v>172</v>
      </c>
      <c r="I44" s="214" t="s">
        <v>157</v>
      </c>
      <c r="J44" s="215" t="s">
        <v>160</v>
      </c>
      <c r="K44" s="216">
        <v>3</v>
      </c>
      <c r="L44" s="217"/>
      <c r="M44" s="217"/>
    </row>
    <row r="45" spans="1:15" x14ac:dyDescent="0.2">
      <c r="A45" s="7"/>
      <c r="B45" s="7"/>
      <c r="C45" s="7"/>
      <c r="D45" s="22"/>
      <c r="E45" s="22"/>
      <c r="F45" s="22"/>
      <c r="G45" s="150"/>
      <c r="H45" s="214" t="s">
        <v>174</v>
      </c>
      <c r="I45" s="214" t="s">
        <v>158</v>
      </c>
      <c r="J45" s="215" t="s">
        <v>169</v>
      </c>
      <c r="K45" s="216">
        <v>3</v>
      </c>
      <c r="L45" s="217"/>
      <c r="M45" s="217"/>
    </row>
    <row r="46" spans="1:15" ht="22.5" x14ac:dyDescent="0.2">
      <c r="A46" s="14" t="s">
        <v>199</v>
      </c>
      <c r="B46" s="14"/>
      <c r="C46" s="14"/>
      <c r="D46" s="175"/>
      <c r="E46" s="166"/>
      <c r="F46" s="12"/>
      <c r="G46" s="148"/>
      <c r="H46" s="214" t="s">
        <v>455</v>
      </c>
      <c r="I46" s="214" t="s">
        <v>456</v>
      </c>
      <c r="J46" s="215" t="s">
        <v>457</v>
      </c>
      <c r="K46" s="216">
        <v>4</v>
      </c>
      <c r="L46" s="217"/>
      <c r="M46" s="218"/>
    </row>
    <row r="47" spans="1:15" ht="22.5" x14ac:dyDescent="0.2">
      <c r="A47" s="163"/>
      <c r="B47" s="164"/>
      <c r="C47" s="164"/>
      <c r="D47" s="176"/>
      <c r="E47" s="164"/>
      <c r="F47" s="164"/>
      <c r="H47" s="214" t="s">
        <v>453</v>
      </c>
      <c r="I47" s="214" t="s">
        <v>454</v>
      </c>
      <c r="J47" s="215" t="s">
        <v>458</v>
      </c>
      <c r="K47" s="216"/>
      <c r="L47" s="217"/>
      <c r="M47" s="218"/>
    </row>
    <row r="48" spans="1:15" x14ac:dyDescent="0.2">
      <c r="A48" s="163"/>
      <c r="B48" s="164"/>
      <c r="C48" s="164"/>
      <c r="D48" s="176"/>
      <c r="E48" s="164"/>
      <c r="F48" s="164"/>
      <c r="H48" s="214" t="s">
        <v>114</v>
      </c>
      <c r="I48" s="214" t="s">
        <v>197</v>
      </c>
      <c r="J48" s="215" t="s">
        <v>225</v>
      </c>
      <c r="K48" s="216">
        <v>3</v>
      </c>
      <c r="L48" s="217"/>
      <c r="M48" s="218"/>
    </row>
    <row r="49" spans="1:15" x14ac:dyDescent="0.2">
      <c r="A49" s="163"/>
      <c r="B49" s="164"/>
      <c r="C49" s="164"/>
      <c r="D49" s="176"/>
      <c r="E49" s="164"/>
      <c r="F49" s="164"/>
      <c r="H49" s="214" t="s">
        <v>153</v>
      </c>
      <c r="I49" s="214" t="s">
        <v>198</v>
      </c>
      <c r="J49" s="215" t="s">
        <v>170</v>
      </c>
      <c r="K49" s="216">
        <v>3</v>
      </c>
      <c r="L49" s="217"/>
      <c r="M49" s="218"/>
    </row>
    <row r="50" spans="1:15" ht="15.75" x14ac:dyDescent="0.25">
      <c r="A50" s="362" t="s">
        <v>4</v>
      </c>
      <c r="B50" s="362"/>
      <c r="C50" s="362"/>
      <c r="D50" s="362"/>
      <c r="E50" s="362"/>
      <c r="F50" s="362"/>
      <c r="J50" s="168" t="s">
        <v>180</v>
      </c>
      <c r="K50" s="1">
        <v>120</v>
      </c>
    </row>
    <row r="51" spans="1:15" ht="15.75" x14ac:dyDescent="0.25">
      <c r="A51" s="212"/>
      <c r="B51" s="212"/>
      <c r="C51" s="212"/>
      <c r="D51" s="212"/>
      <c r="E51" s="212"/>
      <c r="F51" s="212"/>
      <c r="J51" s="168"/>
    </row>
    <row r="52" spans="1:15" ht="15.75" x14ac:dyDescent="0.25">
      <c r="A52" s="356" t="s">
        <v>201</v>
      </c>
      <c r="B52" s="356"/>
      <c r="C52" s="356"/>
      <c r="D52" s="356"/>
      <c r="E52" s="356"/>
      <c r="F52" s="356"/>
      <c r="G52" s="356"/>
      <c r="H52" s="356"/>
      <c r="I52" s="356"/>
      <c r="J52" s="356"/>
      <c r="K52" s="356"/>
      <c r="L52" s="356"/>
      <c r="M52" s="356"/>
    </row>
    <row r="53" spans="1:15" ht="15.75" x14ac:dyDescent="0.2">
      <c r="A53" s="361" t="s">
        <v>119</v>
      </c>
      <c r="B53" s="361"/>
      <c r="C53" s="361"/>
      <c r="D53" s="361"/>
      <c r="E53" s="361"/>
      <c r="F53" s="361"/>
      <c r="G53" s="361"/>
      <c r="H53" s="361"/>
      <c r="I53" s="361"/>
      <c r="J53" s="361"/>
      <c r="K53" s="361"/>
      <c r="L53" s="361"/>
      <c r="M53" s="361"/>
      <c r="O53" s="29"/>
    </row>
    <row r="54" spans="1:15" s="32" customFormat="1" ht="16.5" thickBot="1" x14ac:dyDescent="0.3">
      <c r="A54" s="8" t="s">
        <v>0</v>
      </c>
      <c r="B54" s="9"/>
      <c r="C54" s="24"/>
      <c r="D54" s="186" t="s">
        <v>35</v>
      </c>
      <c r="E54" s="187"/>
      <c r="F54" s="187"/>
      <c r="G54" s="187"/>
      <c r="H54" s="157">
        <v>2</v>
      </c>
      <c r="I54" s="10"/>
      <c r="J54" s="30" t="s">
        <v>28</v>
      </c>
      <c r="K54" s="357"/>
      <c r="L54" s="358"/>
      <c r="M54" s="358"/>
      <c r="N54" s="31"/>
    </row>
    <row r="55" spans="1:15" ht="15" customHeight="1" thickBot="1" x14ac:dyDescent="0.3">
      <c r="A55" s="8" t="s">
        <v>1</v>
      </c>
      <c r="B55" s="9"/>
      <c r="C55" s="25"/>
      <c r="D55" s="188" t="s">
        <v>29</v>
      </c>
      <c r="E55" s="189"/>
      <c r="F55" s="189"/>
      <c r="G55" s="189"/>
      <c r="H55" s="200"/>
      <c r="I55" s="10"/>
      <c r="J55" s="30" t="s">
        <v>27</v>
      </c>
      <c r="K55" s="359">
        <f ca="1">NOW()</f>
        <v>42145.510395138888</v>
      </c>
      <c r="L55" s="360"/>
      <c r="M55" s="360"/>
    </row>
    <row r="56" spans="1:15" ht="12.75" x14ac:dyDescent="0.2">
      <c r="A56" s="33"/>
      <c r="E56" s="34"/>
      <c r="G56" s="178"/>
    </row>
    <row r="57" spans="1:15" ht="15" x14ac:dyDescent="0.25">
      <c r="A57" s="40" t="s">
        <v>181</v>
      </c>
      <c r="B57" s="37"/>
      <c r="C57" s="74" t="s">
        <v>71</v>
      </c>
      <c r="D57" s="74" t="s">
        <v>22</v>
      </c>
      <c r="E57" s="74" t="s">
        <v>21</v>
      </c>
      <c r="F57" s="74" t="s">
        <v>3</v>
      </c>
      <c r="G57" s="190"/>
      <c r="H57" s="40" t="s">
        <v>182</v>
      </c>
      <c r="I57" s="40"/>
      <c r="J57" s="74" t="s">
        <v>71</v>
      </c>
      <c r="K57" s="74" t="s">
        <v>22</v>
      </c>
      <c r="L57" s="74" t="s">
        <v>21</v>
      </c>
      <c r="M57" s="74" t="s">
        <v>3</v>
      </c>
    </row>
    <row r="58" spans="1:15" x14ac:dyDescent="0.2">
      <c r="A58" s="184" t="s">
        <v>48</v>
      </c>
      <c r="B58" s="184" t="s">
        <v>64</v>
      </c>
      <c r="C58" s="89"/>
      <c r="D58" s="108">
        <v>2</v>
      </c>
      <c r="E58" s="108"/>
      <c r="F58" s="109"/>
      <c r="G58" s="29"/>
      <c r="H58" s="185" t="s">
        <v>32</v>
      </c>
      <c r="I58" s="185" t="s">
        <v>65</v>
      </c>
      <c r="J58" s="91"/>
      <c r="K58" s="112">
        <v>3</v>
      </c>
      <c r="L58" s="112"/>
      <c r="M58" s="112"/>
    </row>
    <row r="59" spans="1:15" x14ac:dyDescent="0.2">
      <c r="A59" s="151" t="s">
        <v>53</v>
      </c>
      <c r="B59" s="151" t="s">
        <v>72</v>
      </c>
      <c r="C59" s="90" t="s">
        <v>293</v>
      </c>
      <c r="D59" s="110">
        <v>4</v>
      </c>
      <c r="E59" s="110"/>
      <c r="F59" s="111"/>
      <c r="G59" s="75"/>
      <c r="H59" s="208" t="s">
        <v>55</v>
      </c>
      <c r="I59" s="82" t="s">
        <v>73</v>
      </c>
      <c r="J59" s="104"/>
      <c r="K59" s="127">
        <v>3</v>
      </c>
      <c r="L59" s="127"/>
      <c r="M59" s="127"/>
    </row>
    <row r="60" spans="1:15" x14ac:dyDescent="0.2">
      <c r="A60" s="185" t="s">
        <v>30</v>
      </c>
      <c r="B60" s="185" t="s">
        <v>66</v>
      </c>
      <c r="C60" s="91"/>
      <c r="D60" s="112">
        <v>3</v>
      </c>
      <c r="E60" s="112"/>
      <c r="F60" s="112"/>
      <c r="G60" s="50"/>
      <c r="H60" s="51" t="s">
        <v>46</v>
      </c>
      <c r="I60" s="81" t="s">
        <v>47</v>
      </c>
      <c r="J60" s="105" t="s">
        <v>74</v>
      </c>
      <c r="K60" s="113">
        <v>3</v>
      </c>
      <c r="L60" s="113"/>
      <c r="M60" s="113"/>
    </row>
    <row r="61" spans="1:15" x14ac:dyDescent="0.2">
      <c r="A61" s="51" t="s">
        <v>44</v>
      </c>
      <c r="B61" s="51" t="s">
        <v>45</v>
      </c>
      <c r="C61" s="91"/>
      <c r="D61" s="112">
        <v>3</v>
      </c>
      <c r="E61" s="112"/>
      <c r="F61" s="112"/>
      <c r="G61" s="67"/>
      <c r="H61" s="165" t="s">
        <v>445</v>
      </c>
      <c r="I61" s="165" t="s">
        <v>446</v>
      </c>
      <c r="J61" s="91" t="s">
        <v>176</v>
      </c>
      <c r="K61" s="112">
        <v>3</v>
      </c>
      <c r="L61" s="112"/>
      <c r="M61" s="112"/>
    </row>
    <row r="62" spans="1:15" x14ac:dyDescent="0.2">
      <c r="A62" s="185" t="s">
        <v>31</v>
      </c>
      <c r="B62" s="185" t="s">
        <v>67</v>
      </c>
      <c r="C62" s="91" t="s">
        <v>290</v>
      </c>
      <c r="D62" s="112">
        <v>3</v>
      </c>
      <c r="E62" s="112"/>
      <c r="F62" s="112"/>
      <c r="G62" s="67"/>
      <c r="H62" s="185" t="s">
        <v>33</v>
      </c>
      <c r="I62" s="185" t="s">
        <v>68</v>
      </c>
      <c r="J62" s="91"/>
      <c r="K62" s="112">
        <v>3</v>
      </c>
      <c r="L62" s="112"/>
      <c r="M62" s="112"/>
    </row>
    <row r="63" spans="1:15" x14ac:dyDescent="0.2">
      <c r="A63" s="52"/>
      <c r="B63" s="54"/>
      <c r="C63" s="92"/>
      <c r="D63" s="53"/>
      <c r="E63" s="53"/>
      <c r="F63" s="53"/>
      <c r="G63" s="50"/>
      <c r="H63" s="52"/>
      <c r="I63" s="54"/>
      <c r="J63" s="92"/>
      <c r="K63" s="55"/>
      <c r="L63" s="53"/>
      <c r="M63" s="53"/>
    </row>
    <row r="64" spans="1:15" x14ac:dyDescent="0.2">
      <c r="A64" s="56"/>
      <c r="B64" s="56"/>
      <c r="C64" s="93"/>
      <c r="D64" s="57">
        <f>SUM(D58:D63)</f>
        <v>15</v>
      </c>
      <c r="E64" s="58"/>
      <c r="F64" s="58"/>
      <c r="G64" s="50"/>
      <c r="H64" s="50"/>
      <c r="I64" s="50"/>
      <c r="J64" s="94"/>
      <c r="K64" s="57">
        <f>SUM(K58:K63)</f>
        <v>15</v>
      </c>
      <c r="L64" s="58"/>
      <c r="M64" s="58"/>
    </row>
    <row r="65" spans="1:13" x14ac:dyDescent="0.2">
      <c r="A65" s="59" t="s">
        <v>183</v>
      </c>
      <c r="B65" s="52"/>
      <c r="C65" s="95"/>
      <c r="D65" s="60"/>
      <c r="E65" s="60"/>
      <c r="F65" s="60"/>
      <c r="G65" s="50"/>
      <c r="H65" s="59" t="s">
        <v>184</v>
      </c>
      <c r="I65" s="52"/>
      <c r="J65" s="95"/>
      <c r="K65" s="60"/>
      <c r="L65" s="60"/>
      <c r="M65" s="60"/>
    </row>
    <row r="66" spans="1:13" x14ac:dyDescent="0.2">
      <c r="A66" s="51" t="s">
        <v>62</v>
      </c>
      <c r="B66" s="81" t="s">
        <v>63</v>
      </c>
      <c r="C66" s="91" t="s">
        <v>75</v>
      </c>
      <c r="D66" s="113">
        <v>4</v>
      </c>
      <c r="E66" s="112"/>
      <c r="F66" s="112"/>
      <c r="G66" s="50"/>
      <c r="H66" s="185" t="s">
        <v>34</v>
      </c>
      <c r="I66" s="185" t="s">
        <v>69</v>
      </c>
      <c r="J66" s="91" t="s">
        <v>32</v>
      </c>
      <c r="K66" s="112">
        <v>3</v>
      </c>
      <c r="L66" s="112"/>
      <c r="M66" s="112"/>
    </row>
    <row r="67" spans="1:13" x14ac:dyDescent="0.2">
      <c r="A67" s="85" t="s">
        <v>76</v>
      </c>
      <c r="B67" s="85" t="s">
        <v>77</v>
      </c>
      <c r="C67" s="96" t="s">
        <v>53</v>
      </c>
      <c r="D67" s="114">
        <v>4</v>
      </c>
      <c r="E67" s="114"/>
      <c r="F67" s="115"/>
      <c r="G67" s="61"/>
      <c r="H67" s="51" t="s">
        <v>80</v>
      </c>
      <c r="I67" s="51" t="s">
        <v>81</v>
      </c>
      <c r="J67" s="91" t="s">
        <v>82</v>
      </c>
      <c r="K67" s="112">
        <v>3</v>
      </c>
      <c r="L67" s="112"/>
      <c r="M67" s="112"/>
    </row>
    <row r="68" spans="1:13" ht="19.5" customHeight="1" x14ac:dyDescent="0.2">
      <c r="A68" s="70" t="s">
        <v>298</v>
      </c>
      <c r="B68" s="70" t="s">
        <v>105</v>
      </c>
      <c r="C68" s="99" t="s">
        <v>57</v>
      </c>
      <c r="D68" s="118">
        <v>3</v>
      </c>
      <c r="E68" s="118"/>
      <c r="F68" s="115"/>
      <c r="G68" s="50"/>
      <c r="H68" s="70" t="s">
        <v>83</v>
      </c>
      <c r="I68" s="70" t="s">
        <v>84</v>
      </c>
      <c r="J68" s="226" t="s">
        <v>54</v>
      </c>
      <c r="K68" s="118">
        <v>4</v>
      </c>
      <c r="L68" s="118"/>
      <c r="M68" s="118"/>
    </row>
    <row r="69" spans="1:13" x14ac:dyDescent="0.2">
      <c r="A69" s="183" t="s">
        <v>33</v>
      </c>
      <c r="B69" s="183" t="s">
        <v>68</v>
      </c>
      <c r="C69" s="91"/>
      <c r="D69" s="112">
        <v>3</v>
      </c>
      <c r="E69" s="112"/>
      <c r="F69" s="112"/>
      <c r="G69" s="61"/>
      <c r="H69" s="69" t="s">
        <v>50</v>
      </c>
      <c r="I69" s="69" t="s">
        <v>51</v>
      </c>
      <c r="J69" s="89" t="s">
        <v>85</v>
      </c>
      <c r="K69" s="108">
        <v>3</v>
      </c>
      <c r="L69" s="108"/>
      <c r="M69" s="108"/>
    </row>
    <row r="70" spans="1:13" x14ac:dyDescent="0.2">
      <c r="G70" s="61"/>
      <c r="H70" s="62" t="s">
        <v>86</v>
      </c>
      <c r="I70" s="62" t="s">
        <v>87</v>
      </c>
      <c r="J70" s="154"/>
      <c r="K70" s="138">
        <v>2</v>
      </c>
      <c r="L70" s="138"/>
      <c r="M70" s="138"/>
    </row>
    <row r="71" spans="1:13" x14ac:dyDescent="0.2">
      <c r="A71" s="62"/>
      <c r="B71" s="62"/>
      <c r="C71" s="92"/>
      <c r="D71" s="53"/>
      <c r="E71" s="53"/>
      <c r="F71" s="53"/>
      <c r="G71" s="50"/>
      <c r="H71" s="59"/>
      <c r="I71" s="59"/>
      <c r="J71" s="106"/>
      <c r="K71" s="63"/>
      <c r="L71" s="53"/>
      <c r="M71" s="53"/>
    </row>
    <row r="72" spans="1:13" x14ac:dyDescent="0.2">
      <c r="A72" s="50"/>
      <c r="B72" s="64"/>
      <c r="C72" s="98"/>
      <c r="D72" s="57">
        <f>SUM(D66:D71)</f>
        <v>14</v>
      </c>
      <c r="E72" s="58"/>
      <c r="F72" s="58"/>
      <c r="G72" s="50"/>
      <c r="H72" s="56"/>
      <c r="I72" s="56"/>
      <c r="J72" s="93"/>
      <c r="K72" s="57">
        <f>SUM(K66:K71)</f>
        <v>15</v>
      </c>
      <c r="L72" s="58"/>
      <c r="M72" s="66"/>
    </row>
    <row r="73" spans="1:13" x14ac:dyDescent="0.2">
      <c r="A73" s="59" t="s">
        <v>185</v>
      </c>
      <c r="B73" s="52"/>
      <c r="C73" s="95"/>
      <c r="D73" s="60"/>
      <c r="E73" s="60"/>
      <c r="F73" s="60"/>
      <c r="G73" s="50"/>
      <c r="H73" s="59" t="s">
        <v>186</v>
      </c>
      <c r="I73" s="52"/>
      <c r="J73" s="95"/>
      <c r="K73" s="60"/>
      <c r="L73" s="60"/>
      <c r="M73" s="60"/>
    </row>
    <row r="74" spans="1:13" ht="27" x14ac:dyDescent="0.2">
      <c r="A74" s="70" t="s">
        <v>88</v>
      </c>
      <c r="B74" s="181" t="s">
        <v>89</v>
      </c>
      <c r="C74" s="180" t="s">
        <v>226</v>
      </c>
      <c r="D74" s="118">
        <v>3</v>
      </c>
      <c r="E74" s="118"/>
      <c r="F74" s="119"/>
      <c r="G74" s="65"/>
      <c r="H74" s="72" t="s">
        <v>98</v>
      </c>
      <c r="I74" s="72" t="s">
        <v>99</v>
      </c>
      <c r="J74" s="248" t="s">
        <v>291</v>
      </c>
      <c r="K74" s="120">
        <v>4</v>
      </c>
      <c r="L74" s="120"/>
      <c r="M74" s="120"/>
    </row>
    <row r="75" spans="1:13" x14ac:dyDescent="0.2">
      <c r="A75" s="72" t="s">
        <v>90</v>
      </c>
      <c r="B75" s="87" t="s">
        <v>91</v>
      </c>
      <c r="C75" s="100" t="s">
        <v>292</v>
      </c>
      <c r="D75" s="120">
        <v>3</v>
      </c>
      <c r="E75" s="120"/>
      <c r="F75" s="121"/>
      <c r="G75" s="50"/>
      <c r="H75" s="73" t="s">
        <v>100</v>
      </c>
      <c r="I75" s="73" t="s">
        <v>101</v>
      </c>
      <c r="J75" s="102" t="s">
        <v>102</v>
      </c>
      <c r="K75" s="124">
        <v>3</v>
      </c>
      <c r="L75" s="124"/>
      <c r="M75" s="117"/>
    </row>
    <row r="76" spans="1:13" x14ac:dyDescent="0.2">
      <c r="A76" s="70" t="s">
        <v>58</v>
      </c>
      <c r="B76" s="86" t="s">
        <v>97</v>
      </c>
      <c r="C76" s="99" t="s">
        <v>124</v>
      </c>
      <c r="D76" s="118">
        <v>3</v>
      </c>
      <c r="E76" s="118"/>
      <c r="F76" s="119"/>
      <c r="G76" s="50"/>
      <c r="H76" s="88" t="s">
        <v>95</v>
      </c>
      <c r="I76" s="88" t="s">
        <v>96</v>
      </c>
      <c r="J76" s="101"/>
      <c r="K76" s="122">
        <v>3</v>
      </c>
      <c r="L76" s="122"/>
      <c r="M76" s="123"/>
    </row>
    <row r="77" spans="1:13" x14ac:dyDescent="0.2">
      <c r="A77" s="70" t="s">
        <v>59</v>
      </c>
      <c r="B77" s="70" t="s">
        <v>60</v>
      </c>
      <c r="C77" s="99" t="s">
        <v>103</v>
      </c>
      <c r="D77" s="118">
        <v>3</v>
      </c>
      <c r="E77" s="118"/>
      <c r="F77" s="119"/>
      <c r="G77" s="50"/>
      <c r="H77" s="70" t="s">
        <v>225</v>
      </c>
      <c r="I77" s="70" t="s">
        <v>270</v>
      </c>
      <c r="J77" s="99" t="s">
        <v>436</v>
      </c>
      <c r="K77" s="118">
        <v>2</v>
      </c>
      <c r="L77" s="118"/>
      <c r="M77" s="118"/>
    </row>
    <row r="78" spans="1:13" ht="24" x14ac:dyDescent="0.2">
      <c r="A78" s="83" t="s">
        <v>78</v>
      </c>
      <c r="B78" s="83" t="s">
        <v>79</v>
      </c>
      <c r="C78" s="97" t="s">
        <v>228</v>
      </c>
      <c r="D78" s="116">
        <v>3</v>
      </c>
      <c r="E78" s="116"/>
      <c r="F78" s="117"/>
      <c r="G78" s="50"/>
      <c r="H78" s="179" t="s">
        <v>92</v>
      </c>
      <c r="I78" s="84" t="s">
        <v>93</v>
      </c>
      <c r="J78" s="249" t="s">
        <v>94</v>
      </c>
      <c r="K78" s="172">
        <v>4</v>
      </c>
      <c r="L78" s="156"/>
      <c r="M78" s="156"/>
    </row>
    <row r="79" spans="1:13" x14ac:dyDescent="0.2">
      <c r="A79" s="50"/>
      <c r="B79" s="68"/>
      <c r="C79" s="93"/>
      <c r="D79" s="57">
        <f>SUM(D74:D78)</f>
        <v>15</v>
      </c>
      <c r="E79" s="58"/>
      <c r="F79" s="66"/>
      <c r="G79" s="50"/>
      <c r="H79" s="50"/>
      <c r="I79" s="50"/>
      <c r="J79" s="94"/>
      <c r="K79" s="155">
        <f>SUM(K74:K78)</f>
        <v>16</v>
      </c>
      <c r="L79" s="58"/>
      <c r="M79" s="58"/>
    </row>
    <row r="80" spans="1:13" x14ac:dyDescent="0.2">
      <c r="A80" s="59" t="s">
        <v>187</v>
      </c>
      <c r="B80" s="52"/>
      <c r="C80" s="95"/>
      <c r="D80" s="60"/>
      <c r="E80" s="60"/>
      <c r="F80" s="58"/>
      <c r="G80" s="61"/>
      <c r="H80" s="59" t="s">
        <v>188</v>
      </c>
      <c r="I80" s="52"/>
      <c r="J80" s="95"/>
      <c r="K80" s="60"/>
      <c r="L80" s="60"/>
      <c r="M80" s="60"/>
    </row>
    <row r="81" spans="1:13" x14ac:dyDescent="0.2">
      <c r="A81" s="70"/>
      <c r="B81" s="70" t="s">
        <v>104</v>
      </c>
      <c r="C81" s="99" t="s">
        <v>106</v>
      </c>
      <c r="D81" s="118">
        <v>4</v>
      </c>
      <c r="E81" s="118"/>
      <c r="F81" s="118"/>
      <c r="G81" s="50"/>
      <c r="H81" s="139"/>
      <c r="I81" s="139" t="s">
        <v>227</v>
      </c>
      <c r="J81" s="140"/>
      <c r="K81" s="141">
        <v>5</v>
      </c>
      <c r="L81" s="141"/>
      <c r="M81" s="141"/>
    </row>
    <row r="82" spans="1:13" ht="18" x14ac:dyDescent="0.2">
      <c r="A82" s="72" t="s">
        <v>107</v>
      </c>
      <c r="B82" s="87" t="s">
        <v>108</v>
      </c>
      <c r="C82" s="248" t="s">
        <v>294</v>
      </c>
      <c r="D82" s="120">
        <v>3</v>
      </c>
      <c r="E82" s="120"/>
      <c r="F82" s="121"/>
      <c r="G82" s="50"/>
      <c r="H82" s="73" t="s">
        <v>116</v>
      </c>
      <c r="I82" s="73" t="s">
        <v>117</v>
      </c>
      <c r="J82" s="102" t="s">
        <v>118</v>
      </c>
      <c r="K82" s="124">
        <v>3</v>
      </c>
      <c r="L82" s="124"/>
      <c r="M82" s="117"/>
    </row>
    <row r="83" spans="1:13" ht="24" x14ac:dyDescent="0.2">
      <c r="A83" s="73" t="s">
        <v>109</v>
      </c>
      <c r="B83" s="73" t="s">
        <v>110</v>
      </c>
      <c r="C83" s="102" t="s">
        <v>229</v>
      </c>
      <c r="D83" s="124">
        <v>3</v>
      </c>
      <c r="E83" s="124"/>
      <c r="F83" s="117"/>
      <c r="G83" s="50"/>
      <c r="H83" s="77" t="s">
        <v>299</v>
      </c>
      <c r="I83" s="253" t="s">
        <v>314</v>
      </c>
      <c r="J83" s="107"/>
      <c r="K83" s="128">
        <v>3</v>
      </c>
      <c r="L83" s="128"/>
      <c r="M83" s="128"/>
    </row>
    <row r="84" spans="1:13" ht="24" x14ac:dyDescent="0.2">
      <c r="A84" s="70" t="s">
        <v>114</v>
      </c>
      <c r="B84" s="182" t="s">
        <v>115</v>
      </c>
      <c r="C84" s="180" t="s">
        <v>297</v>
      </c>
      <c r="D84" s="118">
        <v>3</v>
      </c>
      <c r="E84" s="118"/>
      <c r="F84" s="118"/>
      <c r="G84" s="50"/>
      <c r="H84" s="250" t="s">
        <v>295</v>
      </c>
      <c r="I84" s="251" t="s">
        <v>296</v>
      </c>
      <c r="J84" s="250"/>
      <c r="K84" s="252">
        <v>3</v>
      </c>
      <c r="L84" s="128"/>
      <c r="M84" s="128"/>
    </row>
    <row r="85" spans="1:13" x14ac:dyDescent="0.2">
      <c r="A85" s="152" t="s">
        <v>111</v>
      </c>
      <c r="B85" s="152" t="s">
        <v>112</v>
      </c>
      <c r="C85" s="103" t="s">
        <v>113</v>
      </c>
      <c r="D85" s="125">
        <v>3</v>
      </c>
      <c r="E85" s="126"/>
      <c r="F85" s="153"/>
      <c r="G85" s="50"/>
      <c r="H85" s="52"/>
      <c r="I85" s="54"/>
      <c r="J85" s="52"/>
      <c r="K85" s="53"/>
      <c r="L85" s="53"/>
      <c r="M85" s="53"/>
    </row>
    <row r="86" spans="1:13" x14ac:dyDescent="0.2">
      <c r="C86" s="39"/>
      <c r="D86" s="43">
        <f>SUM(D81:D85)</f>
        <v>16</v>
      </c>
      <c r="E86" s="44"/>
      <c r="F86" s="45"/>
      <c r="G86" s="50"/>
      <c r="H86" s="78"/>
      <c r="I86" s="42"/>
      <c r="J86" s="42"/>
      <c r="K86" s="46">
        <f>SUM(K81:K85)</f>
        <v>14</v>
      </c>
      <c r="L86" s="47"/>
      <c r="M86" s="48"/>
    </row>
    <row r="87" spans="1:13" ht="15" x14ac:dyDescent="0.2">
      <c r="C87" s="49"/>
      <c r="D87" s="79"/>
      <c r="E87" s="79"/>
      <c r="F87" s="79"/>
      <c r="G87" s="50"/>
      <c r="J87" s="42"/>
      <c r="K87" s="43">
        <f>D64+K64+D72+K72+D79+K79+D86+K86</f>
        <v>120</v>
      </c>
      <c r="L87" s="44"/>
      <c r="M87" s="44"/>
    </row>
    <row r="88" spans="1:13" ht="15.75" x14ac:dyDescent="0.25">
      <c r="C88" s="49"/>
      <c r="D88" s="39"/>
      <c r="E88" s="39"/>
      <c r="F88" s="39"/>
      <c r="G88" s="41"/>
      <c r="J88" s="207" t="s">
        <v>70</v>
      </c>
      <c r="K88" s="177"/>
      <c r="L88" s="177"/>
      <c r="M88" s="177"/>
    </row>
    <row r="89" spans="1:13" ht="15.75" x14ac:dyDescent="0.25">
      <c r="A89" s="133" t="s">
        <v>23</v>
      </c>
      <c r="B89" s="134"/>
      <c r="C89" s="177"/>
      <c r="D89" s="177"/>
      <c r="E89" s="177"/>
      <c r="F89" s="177"/>
      <c r="G89" s="39"/>
      <c r="H89" s="131" t="s">
        <v>121</v>
      </c>
      <c r="I89" s="205"/>
      <c r="J89" s="205"/>
      <c r="K89" s="71"/>
      <c r="L89" s="71"/>
      <c r="M89" s="71"/>
    </row>
    <row r="90" spans="1:13" ht="15.75" x14ac:dyDescent="0.2">
      <c r="A90" s="38" t="s">
        <v>24</v>
      </c>
      <c r="B90" s="38"/>
      <c r="C90" s="129"/>
      <c r="D90" s="129"/>
      <c r="E90" s="129"/>
      <c r="F90" s="129"/>
      <c r="G90" s="39"/>
      <c r="H90" s="132" t="s">
        <v>122</v>
      </c>
      <c r="I90" s="132"/>
      <c r="J90" s="132"/>
    </row>
    <row r="91" spans="1:13" x14ac:dyDescent="0.2">
      <c r="A91" s="135" t="s">
        <v>26</v>
      </c>
      <c r="B91" s="135"/>
      <c r="H91" s="130" t="s">
        <v>120</v>
      </c>
      <c r="I91" s="206"/>
      <c r="J91" s="206"/>
    </row>
    <row r="92" spans="1:13" ht="15.75" x14ac:dyDescent="0.25">
      <c r="A92" s="80" t="s">
        <v>25</v>
      </c>
      <c r="B92" s="80"/>
      <c r="K92" s="71"/>
      <c r="L92" s="71"/>
      <c r="M92" s="71"/>
    </row>
    <row r="93" spans="1:13" ht="15.75" x14ac:dyDescent="0.25">
      <c r="A93" s="76" t="s">
        <v>123</v>
      </c>
      <c r="B93" s="76"/>
      <c r="J93" s="71"/>
    </row>
    <row r="94" spans="1:13" ht="15.75" x14ac:dyDescent="0.25">
      <c r="D94" s="177"/>
      <c r="E94" s="204"/>
      <c r="F94" s="204"/>
      <c r="G94" s="129"/>
    </row>
    <row r="95" spans="1:13" ht="15.75" x14ac:dyDescent="0.25">
      <c r="A95" s="203" t="s">
        <v>4</v>
      </c>
      <c r="G95" s="204"/>
    </row>
  </sheetData>
  <mergeCells count="10">
    <mergeCell ref="A1:M1"/>
    <mergeCell ref="D2:G2"/>
    <mergeCell ref="K2:M2"/>
    <mergeCell ref="D3:G3"/>
    <mergeCell ref="K3:M3"/>
    <mergeCell ref="A52:M52"/>
    <mergeCell ref="K54:M54"/>
    <mergeCell ref="K55:M55"/>
    <mergeCell ref="A53:M53"/>
    <mergeCell ref="A50:F50"/>
  </mergeCells>
  <conditionalFormatting sqref="F71 M71">
    <cfRule type="cellIs" dxfId="2" priority="6" operator="between">
      <formula>"F"</formula>
      <formula>"F"</formula>
    </cfRule>
  </conditionalFormatting>
  <conditionalFormatting sqref="M73 F63">
    <cfRule type="cellIs" dxfId="1" priority="5" operator="between">
      <formula>"D"</formula>
      <formula>"F"</formula>
    </cfRule>
  </conditionalFormatting>
  <conditionalFormatting sqref="M63">
    <cfRule type="cellIs" dxfId="0" priority="2" operator="between">
      <formula>"D"</formula>
      <formula>"F"</formula>
    </cfRule>
  </conditionalFormatting>
  <pageMargins left="0.25" right="0.25" top="0.2" bottom="0.2" header="0" footer="0"/>
  <pageSetup scale="75" fitToHeight="0" orientation="landscape" r:id="rId1"/>
  <rowBreaks count="1" manualBreakCount="1">
    <brk id="51" max="16383" man="1"/>
  </rowBreaks>
  <ignoredErrors>
    <ignoredError sqref="D2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7"/>
  <sheetViews>
    <sheetView zoomScaleNormal="100" workbookViewId="0">
      <selection activeCell="A12" sqref="A12"/>
    </sheetView>
  </sheetViews>
  <sheetFormatPr defaultRowHeight="15" x14ac:dyDescent="0.25"/>
  <cols>
    <col min="1" max="1" width="15.42578125" customWidth="1"/>
    <col min="2" max="2" width="57.140625" customWidth="1"/>
    <col min="3" max="3" width="9.140625" style="242"/>
  </cols>
  <sheetData>
    <row r="1" spans="1:3" ht="15.75" x14ac:dyDescent="0.25">
      <c r="A1" s="371" t="s">
        <v>204</v>
      </c>
      <c r="B1" s="371"/>
      <c r="C1" s="371"/>
    </row>
    <row r="2" spans="1:3" ht="9.75" customHeight="1" x14ac:dyDescent="0.25">
      <c r="A2" s="372"/>
      <c r="B2" s="372"/>
      <c r="C2" s="372"/>
    </row>
    <row r="3" spans="1:3" ht="52.5" customHeight="1" x14ac:dyDescent="0.25">
      <c r="A3" s="373" t="s">
        <v>205</v>
      </c>
      <c r="B3" s="373"/>
      <c r="C3" s="373"/>
    </row>
    <row r="4" spans="1:3" x14ac:dyDescent="0.25">
      <c r="A4" s="374"/>
      <c r="B4" s="374"/>
      <c r="C4" s="374"/>
    </row>
    <row r="5" spans="1:3" x14ac:dyDescent="0.25">
      <c r="A5" s="375" t="s">
        <v>221</v>
      </c>
      <c r="B5" s="375"/>
      <c r="C5" s="375"/>
    </row>
    <row r="6" spans="1:3" x14ac:dyDescent="0.25">
      <c r="A6" s="235" t="s">
        <v>206</v>
      </c>
      <c r="B6" s="235" t="s">
        <v>207</v>
      </c>
      <c r="C6" s="236" t="s">
        <v>208</v>
      </c>
    </row>
    <row r="7" spans="1:3" x14ac:dyDescent="0.25">
      <c r="A7" s="237" t="s">
        <v>231</v>
      </c>
      <c r="B7" s="337" t="s">
        <v>234</v>
      </c>
      <c r="C7" s="238">
        <v>3</v>
      </c>
    </row>
    <row r="8" spans="1:3" x14ac:dyDescent="0.25">
      <c r="A8" s="237" t="s">
        <v>233</v>
      </c>
      <c r="B8" s="237" t="s">
        <v>235</v>
      </c>
      <c r="C8" s="238">
        <v>3</v>
      </c>
    </row>
    <row r="9" spans="1:3" x14ac:dyDescent="0.25">
      <c r="A9" s="237" t="s">
        <v>232</v>
      </c>
      <c r="B9" s="237" t="s">
        <v>236</v>
      </c>
      <c r="C9" s="238">
        <v>2</v>
      </c>
    </row>
    <row r="10" spans="1:3" x14ac:dyDescent="0.25">
      <c r="A10" s="237" t="s">
        <v>80</v>
      </c>
      <c r="B10" s="237" t="s">
        <v>81</v>
      </c>
      <c r="C10" s="238">
        <v>3</v>
      </c>
    </row>
    <row r="11" spans="1:3" x14ac:dyDescent="0.25">
      <c r="A11" s="237" t="s">
        <v>95</v>
      </c>
      <c r="B11" s="237" t="s">
        <v>96</v>
      </c>
      <c r="C11" s="238">
        <v>3</v>
      </c>
    </row>
    <row r="12" spans="1:3" x14ac:dyDescent="0.25">
      <c r="A12" s="237" t="s">
        <v>230</v>
      </c>
      <c r="B12" s="338" t="s">
        <v>73</v>
      </c>
      <c r="C12" s="238">
        <v>3</v>
      </c>
    </row>
    <row r="13" spans="1:3" x14ac:dyDescent="0.25">
      <c r="A13" s="237"/>
      <c r="B13" s="237"/>
      <c r="C13" s="238"/>
    </row>
    <row r="14" spans="1:3" x14ac:dyDescent="0.25">
      <c r="A14" s="237"/>
      <c r="B14" s="237"/>
      <c r="C14" s="238"/>
    </row>
    <row r="15" spans="1:3" x14ac:dyDescent="0.25">
      <c r="A15" s="237"/>
      <c r="B15" s="237"/>
      <c r="C15" s="238"/>
    </row>
    <row r="16" spans="1:3" x14ac:dyDescent="0.25">
      <c r="A16" s="237"/>
      <c r="B16" s="237"/>
      <c r="C16" s="238"/>
    </row>
    <row r="18" spans="1:3" x14ac:dyDescent="0.25">
      <c r="A18" s="375" t="s">
        <v>209</v>
      </c>
      <c r="B18" s="375"/>
      <c r="C18" s="375"/>
    </row>
    <row r="19" spans="1:3" x14ac:dyDescent="0.25">
      <c r="A19" s="235" t="s">
        <v>206</v>
      </c>
      <c r="B19" s="235" t="s">
        <v>207</v>
      </c>
      <c r="C19" s="236" t="s">
        <v>208</v>
      </c>
    </row>
    <row r="20" spans="1:3" x14ac:dyDescent="0.25">
      <c r="A20" s="237" t="s">
        <v>210</v>
      </c>
      <c r="B20" s="237" t="s">
        <v>211</v>
      </c>
      <c r="C20" s="238">
        <v>2</v>
      </c>
    </row>
    <row r="21" spans="1:3" x14ac:dyDescent="0.25">
      <c r="A21" s="237" t="s">
        <v>212</v>
      </c>
      <c r="B21" s="237" t="s">
        <v>213</v>
      </c>
      <c r="C21" s="238">
        <v>2</v>
      </c>
    </row>
    <row r="22" spans="1:3" x14ac:dyDescent="0.25">
      <c r="A22" s="237" t="s">
        <v>214</v>
      </c>
      <c r="B22" s="237" t="s">
        <v>215</v>
      </c>
      <c r="C22" s="238">
        <v>1</v>
      </c>
    </row>
    <row r="23" spans="1:3" x14ac:dyDescent="0.25">
      <c r="A23" s="237" t="s">
        <v>216</v>
      </c>
      <c r="B23" s="237" t="s">
        <v>217</v>
      </c>
      <c r="C23" s="238">
        <v>1</v>
      </c>
    </row>
    <row r="25" spans="1:3" x14ac:dyDescent="0.25">
      <c r="A25" s="367" t="s">
        <v>218</v>
      </c>
      <c r="B25" s="367"/>
      <c r="C25" s="367"/>
    </row>
    <row r="26" spans="1:3" ht="129.75" customHeight="1" x14ac:dyDescent="0.25">
      <c r="A26" s="368" t="s">
        <v>219</v>
      </c>
      <c r="B26" s="369"/>
      <c r="C26" s="370"/>
    </row>
    <row r="27" spans="1:3" x14ac:dyDescent="0.25">
      <c r="A27" s="239" t="s">
        <v>220</v>
      </c>
      <c r="B27" s="240"/>
      <c r="C27" s="241"/>
    </row>
  </sheetData>
  <sortState ref="A7:C12">
    <sortCondition ref="A6"/>
  </sortState>
  <mergeCells count="8">
    <mergeCell ref="A25:C25"/>
    <mergeCell ref="A26:C26"/>
    <mergeCell ref="A1:C1"/>
    <mergeCell ref="A2:C2"/>
    <mergeCell ref="A3:C3"/>
    <mergeCell ref="A4:C4"/>
    <mergeCell ref="A5:C5"/>
    <mergeCell ref="A18:C18"/>
  </mergeCells>
  <pageMargins left="0.7" right="0.7" top="0.75" bottom="0.75" header="0.3" footer="0.3"/>
  <pageSetup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79"/>
  <sheetViews>
    <sheetView topLeftCell="A4" zoomScaleNormal="100" workbookViewId="0">
      <selection activeCell="J56" sqref="J56"/>
    </sheetView>
  </sheetViews>
  <sheetFormatPr defaultRowHeight="15" x14ac:dyDescent="0.25"/>
  <cols>
    <col min="1" max="1" width="2.28515625" customWidth="1"/>
    <col min="3" max="3" width="13.140625" customWidth="1"/>
    <col min="6" max="6" width="14" customWidth="1"/>
    <col min="7" max="7" width="8.28515625" style="247" customWidth="1"/>
    <col min="10" max="10" width="13.28515625" customWidth="1"/>
    <col min="13" max="13" width="16.140625" customWidth="1"/>
    <col min="14" max="14" width="9.140625" style="247"/>
    <col min="17" max="17" width="12.5703125" style="324" customWidth="1"/>
    <col min="20" max="20" width="12.7109375" customWidth="1"/>
    <col min="21" max="21" width="9.140625" style="247"/>
  </cols>
  <sheetData>
    <row r="1" spans="2:21" ht="6" customHeight="1" x14ac:dyDescent="0.25"/>
    <row r="2" spans="2:21" ht="26.25" x14ac:dyDescent="0.25">
      <c r="B2" s="464" t="s">
        <v>239</v>
      </c>
      <c r="C2" s="464"/>
      <c r="D2" s="464"/>
      <c r="E2" s="464"/>
      <c r="F2" s="464"/>
      <c r="G2" s="464"/>
      <c r="H2" s="464"/>
      <c r="I2" s="464"/>
      <c r="J2" s="464"/>
      <c r="K2" s="464"/>
      <c r="L2" s="464"/>
      <c r="M2" s="464"/>
      <c r="N2" s="464"/>
      <c r="O2" s="464"/>
      <c r="P2" s="464"/>
      <c r="Q2" s="464"/>
      <c r="R2" s="464"/>
      <c r="S2" s="464"/>
      <c r="T2" s="464"/>
      <c r="U2" s="464"/>
    </row>
    <row r="3" spans="2:21" x14ac:dyDescent="0.25">
      <c r="D3" s="245"/>
      <c r="E3" s="247"/>
      <c r="F3" s="314"/>
      <c r="G3" s="314"/>
      <c r="I3" s="326"/>
      <c r="J3" s="326"/>
      <c r="K3" s="327" t="s">
        <v>443</v>
      </c>
      <c r="L3" s="328"/>
      <c r="M3" s="328"/>
      <c r="N3" s="347"/>
      <c r="O3" s="244"/>
    </row>
    <row r="4" spans="2:21" x14ac:dyDescent="0.25">
      <c r="C4" s="247"/>
      <c r="D4" s="247"/>
      <c r="E4" s="247"/>
      <c r="F4" s="314"/>
      <c r="G4" s="314"/>
      <c r="I4" s="329"/>
      <c r="J4" s="329"/>
      <c r="K4" s="330" t="s">
        <v>444</v>
      </c>
      <c r="L4" s="329"/>
      <c r="M4" s="331"/>
    </row>
    <row r="6" spans="2:21" x14ac:dyDescent="0.25">
      <c r="B6" s="407" t="s">
        <v>432</v>
      </c>
      <c r="C6" s="408"/>
      <c r="D6" s="408"/>
      <c r="E6" s="408"/>
      <c r="F6" s="408"/>
      <c r="G6" s="409"/>
      <c r="I6" s="407" t="s">
        <v>435</v>
      </c>
      <c r="J6" s="408"/>
      <c r="K6" s="408"/>
      <c r="L6" s="408"/>
      <c r="M6" s="408"/>
      <c r="N6" s="409"/>
      <c r="P6" s="407" t="s">
        <v>434</v>
      </c>
      <c r="Q6" s="408"/>
      <c r="R6" s="408"/>
      <c r="S6" s="408"/>
      <c r="T6" s="408"/>
      <c r="U6" s="409"/>
    </row>
    <row r="7" spans="2:21" x14ac:dyDescent="0.25">
      <c r="B7" s="246" t="s">
        <v>240</v>
      </c>
      <c r="C7" s="246" t="s">
        <v>237</v>
      </c>
      <c r="D7" s="448" t="s">
        <v>238</v>
      </c>
      <c r="E7" s="448"/>
      <c r="F7" s="448"/>
      <c r="G7" s="332" t="s">
        <v>208</v>
      </c>
      <c r="I7" s="246" t="s">
        <v>240</v>
      </c>
      <c r="J7" s="246" t="s">
        <v>237</v>
      </c>
      <c r="K7" s="448" t="s">
        <v>238</v>
      </c>
      <c r="L7" s="448"/>
      <c r="M7" s="448"/>
      <c r="N7" s="332" t="s">
        <v>208</v>
      </c>
      <c r="P7" s="246" t="s">
        <v>240</v>
      </c>
      <c r="Q7" s="288" t="s">
        <v>237</v>
      </c>
      <c r="R7" s="395" t="s">
        <v>238</v>
      </c>
      <c r="S7" s="396"/>
      <c r="T7" s="397"/>
      <c r="U7" s="332" t="s">
        <v>208</v>
      </c>
    </row>
    <row r="8" spans="2:21" x14ac:dyDescent="0.25">
      <c r="B8" s="265"/>
      <c r="C8" s="257" t="s">
        <v>231</v>
      </c>
      <c r="D8" s="472" t="s">
        <v>234</v>
      </c>
      <c r="E8" s="472"/>
      <c r="F8" s="472"/>
      <c r="G8" s="339">
        <v>4</v>
      </c>
      <c r="I8" s="256"/>
      <c r="J8" s="278" t="s">
        <v>230</v>
      </c>
      <c r="K8" s="468" t="s">
        <v>242</v>
      </c>
      <c r="L8" s="468"/>
      <c r="M8" s="468"/>
      <c r="N8" s="348">
        <v>3</v>
      </c>
      <c r="P8" s="256"/>
      <c r="Q8" s="317" t="s">
        <v>59</v>
      </c>
      <c r="R8" s="438" t="s">
        <v>60</v>
      </c>
      <c r="S8" s="439"/>
      <c r="T8" s="440"/>
      <c r="U8" s="339">
        <v>3</v>
      </c>
    </row>
    <row r="9" spans="2:21" x14ac:dyDescent="0.25">
      <c r="B9" s="265"/>
      <c r="C9" s="257" t="s">
        <v>250</v>
      </c>
      <c r="D9" s="472" t="s">
        <v>84</v>
      </c>
      <c r="E9" s="472"/>
      <c r="F9" s="472"/>
      <c r="G9" s="339">
        <v>4</v>
      </c>
      <c r="I9" s="256"/>
      <c r="J9" s="278" t="s">
        <v>243</v>
      </c>
      <c r="K9" s="468" t="s">
        <v>244</v>
      </c>
      <c r="L9" s="468"/>
      <c r="M9" s="468"/>
      <c r="N9" s="348">
        <v>3</v>
      </c>
      <c r="P9" s="256"/>
      <c r="Q9" s="316" t="s">
        <v>295</v>
      </c>
      <c r="R9" s="427" t="s">
        <v>300</v>
      </c>
      <c r="S9" s="428"/>
      <c r="T9" s="429"/>
      <c r="U9" s="342">
        <v>3</v>
      </c>
    </row>
    <row r="10" spans="2:21" x14ac:dyDescent="0.25">
      <c r="B10" s="265"/>
      <c r="C10" s="266" t="s">
        <v>251</v>
      </c>
      <c r="D10" s="473" t="s">
        <v>77</v>
      </c>
      <c r="E10" s="473"/>
      <c r="F10" s="473"/>
      <c r="G10" s="273">
        <v>3</v>
      </c>
      <c r="I10" s="265"/>
      <c r="J10" s="279" t="s">
        <v>437</v>
      </c>
      <c r="K10" s="457" t="s">
        <v>245</v>
      </c>
      <c r="L10" s="457"/>
      <c r="M10" s="457"/>
      <c r="N10" s="275">
        <v>3</v>
      </c>
      <c r="P10" s="246"/>
      <c r="Q10" s="325" t="s">
        <v>80</v>
      </c>
      <c r="R10" s="441" t="s">
        <v>81</v>
      </c>
      <c r="S10" s="442"/>
      <c r="T10" s="443"/>
      <c r="U10" s="352">
        <v>3</v>
      </c>
    </row>
    <row r="11" spans="2:21" x14ac:dyDescent="0.25">
      <c r="B11" s="475" t="s">
        <v>315</v>
      </c>
      <c r="C11" s="434"/>
      <c r="D11" s="434"/>
      <c r="E11" s="434"/>
      <c r="F11" s="435"/>
      <c r="G11" s="340" t="s">
        <v>262</v>
      </c>
      <c r="I11" s="469"/>
      <c r="J11" s="280" t="s">
        <v>246</v>
      </c>
      <c r="K11" s="447" t="s">
        <v>438</v>
      </c>
      <c r="L11" s="447"/>
      <c r="M11" s="450"/>
      <c r="N11" s="458">
        <v>3</v>
      </c>
      <c r="P11" s="465" t="s">
        <v>301</v>
      </c>
      <c r="Q11" s="466"/>
      <c r="R11" s="466"/>
      <c r="S11" s="466"/>
      <c r="T11" s="467"/>
      <c r="U11" s="353">
        <v>9</v>
      </c>
    </row>
    <row r="12" spans="2:21" x14ac:dyDescent="0.25">
      <c r="B12" s="267"/>
      <c r="C12" s="265" t="s">
        <v>252</v>
      </c>
      <c r="D12" s="445" t="s">
        <v>253</v>
      </c>
      <c r="E12" s="445"/>
      <c r="F12" s="445"/>
      <c r="G12" s="336">
        <v>3</v>
      </c>
      <c r="I12" s="470"/>
      <c r="J12" s="267" t="s">
        <v>247</v>
      </c>
      <c r="K12" s="476" t="s">
        <v>101</v>
      </c>
      <c r="L12" s="476"/>
      <c r="M12" s="477"/>
      <c r="N12" s="459"/>
      <c r="P12" s="255"/>
      <c r="Q12" s="317" t="s">
        <v>58</v>
      </c>
      <c r="R12" s="258" t="s">
        <v>97</v>
      </c>
      <c r="S12" s="259"/>
      <c r="T12" s="260"/>
      <c r="U12" s="339">
        <v>3</v>
      </c>
    </row>
    <row r="13" spans="2:21" x14ac:dyDescent="0.25">
      <c r="B13" s="268"/>
      <c r="C13" s="269" t="s">
        <v>98</v>
      </c>
      <c r="D13" s="474" t="s">
        <v>256</v>
      </c>
      <c r="E13" s="474"/>
      <c r="F13" s="474"/>
      <c r="G13" s="273">
        <v>4</v>
      </c>
      <c r="H13" s="254"/>
      <c r="I13" s="265"/>
      <c r="J13" s="281" t="s">
        <v>116</v>
      </c>
      <c r="K13" s="444" t="s">
        <v>248</v>
      </c>
      <c r="L13" s="444"/>
      <c r="M13" s="444"/>
      <c r="N13" s="275">
        <v>3</v>
      </c>
      <c r="P13" s="256"/>
      <c r="Q13" s="317" t="s">
        <v>298</v>
      </c>
      <c r="R13" s="258" t="s">
        <v>105</v>
      </c>
      <c r="S13" s="259"/>
      <c r="T13" s="260"/>
      <c r="U13" s="339">
        <v>3</v>
      </c>
    </row>
    <row r="14" spans="2:21" x14ac:dyDescent="0.25">
      <c r="B14" s="268"/>
      <c r="C14" s="265" t="s">
        <v>254</v>
      </c>
      <c r="D14" s="445" t="s">
        <v>255</v>
      </c>
      <c r="E14" s="445"/>
      <c r="F14" s="445"/>
      <c r="G14" s="275">
        <v>3</v>
      </c>
      <c r="I14" s="265"/>
      <c r="J14" s="265" t="s">
        <v>249</v>
      </c>
      <c r="K14" s="445" t="s">
        <v>110</v>
      </c>
      <c r="L14" s="445"/>
      <c r="M14" s="445"/>
      <c r="N14" s="275">
        <v>3</v>
      </c>
      <c r="P14" s="246"/>
      <c r="Q14" s="288" t="s">
        <v>302</v>
      </c>
      <c r="R14" s="261" t="s">
        <v>303</v>
      </c>
      <c r="S14" s="262"/>
      <c r="T14" s="263"/>
      <c r="U14" s="332">
        <v>3</v>
      </c>
    </row>
    <row r="15" spans="2:21" ht="15" customHeight="1" x14ac:dyDescent="0.25">
      <c r="B15" s="481" t="s">
        <v>316</v>
      </c>
      <c r="C15" s="482"/>
      <c r="D15" s="482"/>
      <c r="E15" s="482"/>
      <c r="F15" s="483"/>
      <c r="G15" s="458">
        <v>6</v>
      </c>
      <c r="I15" s="265"/>
      <c r="J15" s="265"/>
      <c r="K15" s="445"/>
      <c r="L15" s="445"/>
      <c r="M15" s="445"/>
      <c r="N15" s="275"/>
      <c r="P15" s="246"/>
      <c r="Q15" s="288" t="s">
        <v>304</v>
      </c>
      <c r="R15" s="262" t="s">
        <v>305</v>
      </c>
      <c r="S15" s="264"/>
      <c r="T15" s="263"/>
      <c r="U15" s="332">
        <v>3</v>
      </c>
    </row>
    <row r="16" spans="2:21" x14ac:dyDescent="0.25">
      <c r="B16" s="484"/>
      <c r="C16" s="485"/>
      <c r="D16" s="485"/>
      <c r="E16" s="485"/>
      <c r="F16" s="486"/>
      <c r="G16" s="459"/>
      <c r="I16" s="246"/>
      <c r="J16" s="246"/>
      <c r="K16" s="471" t="s">
        <v>241</v>
      </c>
      <c r="L16" s="471"/>
      <c r="M16" s="471"/>
      <c r="N16" s="332">
        <f>SUM(N8:N15)</f>
        <v>18</v>
      </c>
      <c r="P16" s="246"/>
      <c r="Q16" s="288" t="s">
        <v>306</v>
      </c>
      <c r="R16" s="262" t="s">
        <v>307</v>
      </c>
      <c r="S16" s="264"/>
      <c r="T16" s="263"/>
      <c r="U16" s="332">
        <v>3</v>
      </c>
    </row>
    <row r="17" spans="2:21" x14ac:dyDescent="0.25">
      <c r="B17" s="267"/>
      <c r="C17" s="269" t="s">
        <v>233</v>
      </c>
      <c r="D17" s="272" t="s">
        <v>235</v>
      </c>
      <c r="E17" s="276"/>
      <c r="F17" s="277"/>
      <c r="G17" s="341">
        <v>3</v>
      </c>
      <c r="I17" s="301"/>
      <c r="J17" s="301"/>
      <c r="K17" s="313"/>
      <c r="L17" s="313"/>
      <c r="M17" s="313"/>
      <c r="N17" s="346"/>
      <c r="P17" s="246"/>
      <c r="Q17" s="288" t="s">
        <v>312</v>
      </c>
      <c r="R17" s="262" t="s">
        <v>313</v>
      </c>
      <c r="S17" s="264"/>
      <c r="T17" s="263"/>
      <c r="U17" s="332">
        <v>3</v>
      </c>
    </row>
    <row r="18" spans="2:21" x14ac:dyDescent="0.25">
      <c r="B18" s="268"/>
      <c r="C18" s="265" t="s">
        <v>257</v>
      </c>
      <c r="D18" s="451" t="s">
        <v>258</v>
      </c>
      <c r="E18" s="452"/>
      <c r="F18" s="453"/>
      <c r="G18" s="334">
        <v>3</v>
      </c>
      <c r="P18" s="246"/>
      <c r="Q18" s="288" t="s">
        <v>308</v>
      </c>
      <c r="R18" s="262" t="s">
        <v>309</v>
      </c>
      <c r="S18" s="264"/>
      <c r="T18" s="263"/>
      <c r="U18" s="332">
        <v>3</v>
      </c>
    </row>
    <row r="19" spans="2:21" x14ac:dyDescent="0.25">
      <c r="B19" s="268"/>
      <c r="C19" s="269" t="s">
        <v>259</v>
      </c>
      <c r="D19" s="478" t="s">
        <v>287</v>
      </c>
      <c r="E19" s="479"/>
      <c r="F19" s="480"/>
      <c r="G19" s="341">
        <v>3</v>
      </c>
      <c r="I19" s="407" t="s">
        <v>433</v>
      </c>
      <c r="J19" s="408"/>
      <c r="K19" s="408"/>
      <c r="L19" s="408"/>
      <c r="M19" s="408"/>
      <c r="N19" s="409"/>
      <c r="P19" s="246"/>
      <c r="Q19" s="288" t="s">
        <v>310</v>
      </c>
      <c r="R19" s="262" t="s">
        <v>311</v>
      </c>
      <c r="S19" s="264"/>
      <c r="T19" s="263"/>
      <c r="U19" s="332">
        <v>3</v>
      </c>
    </row>
    <row r="20" spans="2:21" x14ac:dyDescent="0.25">
      <c r="B20" s="268"/>
      <c r="C20" s="269" t="s">
        <v>260</v>
      </c>
      <c r="D20" s="272" t="s">
        <v>288</v>
      </c>
      <c r="E20" s="273"/>
      <c r="F20" s="273"/>
      <c r="G20" s="341">
        <v>3</v>
      </c>
      <c r="I20" s="246" t="s">
        <v>240</v>
      </c>
      <c r="J20" s="246" t="s">
        <v>237</v>
      </c>
      <c r="K20" s="448" t="s">
        <v>238</v>
      </c>
      <c r="L20" s="448"/>
      <c r="M20" s="448"/>
      <c r="N20" s="332" t="s">
        <v>208</v>
      </c>
      <c r="P20" s="246"/>
      <c r="Q20" s="288"/>
      <c r="R20" s="471" t="s">
        <v>241</v>
      </c>
      <c r="S20" s="471"/>
      <c r="T20" s="471"/>
      <c r="U20" s="332">
        <f>SUM(U8:U11)</f>
        <v>18</v>
      </c>
    </row>
    <row r="21" spans="2:21" x14ac:dyDescent="0.25">
      <c r="B21" s="268"/>
      <c r="C21" s="269" t="s">
        <v>261</v>
      </c>
      <c r="D21" s="478" t="s">
        <v>289</v>
      </c>
      <c r="E21" s="479"/>
      <c r="F21" s="480"/>
      <c r="G21" s="341">
        <v>3</v>
      </c>
      <c r="I21" s="265"/>
      <c r="J21" s="265" t="s">
        <v>232</v>
      </c>
      <c r="K21" s="445" t="s">
        <v>236</v>
      </c>
      <c r="L21" s="445"/>
      <c r="M21" s="445"/>
      <c r="N21" s="275">
        <v>2</v>
      </c>
    </row>
    <row r="22" spans="2:21" ht="15" customHeight="1" x14ac:dyDescent="0.25">
      <c r="B22" s="246"/>
      <c r="C22" s="271"/>
      <c r="D22" s="376" t="s">
        <v>241</v>
      </c>
      <c r="E22" s="376"/>
      <c r="F22" s="376"/>
      <c r="G22" s="332" t="s">
        <v>263</v>
      </c>
      <c r="I22" s="265"/>
      <c r="J22" s="265" t="s">
        <v>264</v>
      </c>
      <c r="K22" s="445" t="s">
        <v>265</v>
      </c>
      <c r="L22" s="445"/>
      <c r="M22" s="445"/>
      <c r="N22" s="275">
        <v>3</v>
      </c>
    </row>
    <row r="23" spans="2:21" x14ac:dyDescent="0.25">
      <c r="I23" s="265"/>
      <c r="J23" s="265" t="s">
        <v>266</v>
      </c>
      <c r="K23" s="445" t="s">
        <v>267</v>
      </c>
      <c r="L23" s="445"/>
      <c r="M23" s="445"/>
      <c r="N23" s="275">
        <v>3</v>
      </c>
      <c r="P23" s="407" t="s">
        <v>431</v>
      </c>
      <c r="Q23" s="408"/>
      <c r="R23" s="408"/>
      <c r="S23" s="408"/>
      <c r="T23" s="408"/>
      <c r="U23" s="409"/>
    </row>
    <row r="24" spans="2:21" x14ac:dyDescent="0.25">
      <c r="I24" s="265"/>
      <c r="J24" s="265" t="s">
        <v>268</v>
      </c>
      <c r="K24" s="445" t="s">
        <v>269</v>
      </c>
      <c r="L24" s="445"/>
      <c r="M24" s="445"/>
      <c r="N24" s="275">
        <v>3</v>
      </c>
      <c r="P24" s="246" t="s">
        <v>240</v>
      </c>
      <c r="Q24" s="288" t="s">
        <v>237</v>
      </c>
      <c r="R24" s="395" t="s">
        <v>238</v>
      </c>
      <c r="S24" s="396"/>
      <c r="T24" s="397"/>
      <c r="U24" s="332" t="s">
        <v>208</v>
      </c>
    </row>
    <row r="25" spans="2:21" x14ac:dyDescent="0.25">
      <c r="B25" s="407" t="s">
        <v>430</v>
      </c>
      <c r="C25" s="408"/>
      <c r="D25" s="408"/>
      <c r="E25" s="408"/>
      <c r="F25" s="408"/>
      <c r="G25" s="409"/>
      <c r="I25" s="265"/>
      <c r="J25" s="265" t="s">
        <v>225</v>
      </c>
      <c r="K25" s="445" t="s">
        <v>270</v>
      </c>
      <c r="L25" s="445"/>
      <c r="M25" s="445"/>
      <c r="N25" s="275">
        <v>2</v>
      </c>
      <c r="P25" s="256"/>
      <c r="Q25" s="317" t="s">
        <v>59</v>
      </c>
      <c r="R25" s="438" t="s">
        <v>60</v>
      </c>
      <c r="S25" s="439"/>
      <c r="T25" s="440"/>
      <c r="U25" s="339">
        <v>3</v>
      </c>
    </row>
    <row r="26" spans="2:21" x14ac:dyDescent="0.25">
      <c r="B26" s="246" t="s">
        <v>240</v>
      </c>
      <c r="C26" s="246" t="s">
        <v>237</v>
      </c>
      <c r="D26" s="448" t="s">
        <v>238</v>
      </c>
      <c r="E26" s="448"/>
      <c r="F26" s="448"/>
      <c r="G26" s="332" t="s">
        <v>208</v>
      </c>
      <c r="I26" s="265"/>
      <c r="J26" s="279" t="s">
        <v>271</v>
      </c>
      <c r="K26" s="457" t="s">
        <v>115</v>
      </c>
      <c r="L26" s="457"/>
      <c r="M26" s="457"/>
      <c r="N26" s="275">
        <v>3</v>
      </c>
      <c r="P26" s="256"/>
      <c r="Q26" s="316" t="s">
        <v>310</v>
      </c>
      <c r="R26" s="427" t="s">
        <v>311</v>
      </c>
      <c r="S26" s="428"/>
      <c r="T26" s="429"/>
      <c r="U26" s="342">
        <v>3</v>
      </c>
    </row>
    <row r="27" spans="2:21" x14ac:dyDescent="0.25">
      <c r="B27" s="256"/>
      <c r="C27" s="256" t="s">
        <v>324</v>
      </c>
      <c r="D27" s="421" t="s">
        <v>325</v>
      </c>
      <c r="E27" s="421"/>
      <c r="F27" s="421"/>
      <c r="G27" s="342">
        <v>2</v>
      </c>
      <c r="I27" s="449" t="s">
        <v>272</v>
      </c>
      <c r="J27" s="447"/>
      <c r="K27" s="447"/>
      <c r="L27" s="447"/>
      <c r="M27" s="450"/>
      <c r="N27" s="334" t="s">
        <v>283</v>
      </c>
      <c r="P27" s="246"/>
      <c r="Q27" s="325" t="s">
        <v>80</v>
      </c>
      <c r="R27" s="441" t="s">
        <v>81</v>
      </c>
      <c r="S27" s="442"/>
      <c r="T27" s="443"/>
      <c r="U27" s="352">
        <v>3</v>
      </c>
    </row>
    <row r="28" spans="2:21" x14ac:dyDescent="0.25">
      <c r="B28" s="393"/>
      <c r="C28" s="299" t="s">
        <v>326</v>
      </c>
      <c r="D28" s="414" t="s">
        <v>327</v>
      </c>
      <c r="E28" s="414"/>
      <c r="F28" s="415"/>
      <c r="G28" s="436">
        <v>1</v>
      </c>
      <c r="I28" s="268"/>
      <c r="J28" s="265" t="s">
        <v>273</v>
      </c>
      <c r="K28" s="274" t="s">
        <v>274</v>
      </c>
      <c r="L28" s="275"/>
      <c r="M28" s="275"/>
      <c r="N28" s="334">
        <v>3</v>
      </c>
      <c r="P28" s="460" t="s">
        <v>317</v>
      </c>
      <c r="Q28" s="425"/>
      <c r="R28" s="425"/>
      <c r="S28" s="425"/>
      <c r="T28" s="426"/>
      <c r="U28" s="380">
        <v>9</v>
      </c>
    </row>
    <row r="29" spans="2:21" x14ac:dyDescent="0.25">
      <c r="B29" s="394"/>
      <c r="C29" s="305" t="s">
        <v>328</v>
      </c>
      <c r="D29" s="417" t="s">
        <v>342</v>
      </c>
      <c r="E29" s="417"/>
      <c r="F29" s="418"/>
      <c r="G29" s="437"/>
      <c r="I29" s="282"/>
      <c r="J29" s="265" t="s">
        <v>275</v>
      </c>
      <c r="K29" s="451" t="s">
        <v>276</v>
      </c>
      <c r="L29" s="452"/>
      <c r="M29" s="453"/>
      <c r="N29" s="334">
        <v>3</v>
      </c>
      <c r="P29" s="461"/>
      <c r="Q29" s="462"/>
      <c r="R29" s="462"/>
      <c r="S29" s="462"/>
      <c r="T29" s="463"/>
      <c r="U29" s="381"/>
    </row>
    <row r="30" spans="2:21" x14ac:dyDescent="0.25">
      <c r="B30" s="295"/>
      <c r="C30" s="267" t="s">
        <v>329</v>
      </c>
      <c r="D30" s="284" t="s">
        <v>330</v>
      </c>
      <c r="E30" s="283"/>
      <c r="F30" s="296"/>
      <c r="G30" s="343">
        <v>3</v>
      </c>
      <c r="I30" s="282"/>
      <c r="J30" s="265" t="s">
        <v>277</v>
      </c>
      <c r="K30" s="451" t="s">
        <v>278</v>
      </c>
      <c r="L30" s="452"/>
      <c r="M30" s="453"/>
      <c r="N30" s="334">
        <v>2</v>
      </c>
      <c r="P30" s="255"/>
      <c r="Q30" s="316" t="s">
        <v>448</v>
      </c>
      <c r="R30" s="289" t="s">
        <v>318</v>
      </c>
      <c r="S30" s="290"/>
      <c r="T30" s="291"/>
      <c r="U30" s="342">
        <v>3</v>
      </c>
    </row>
    <row r="31" spans="2:21" x14ac:dyDescent="0.25">
      <c r="B31" s="295"/>
      <c r="C31" s="267" t="s">
        <v>331</v>
      </c>
      <c r="D31" s="309" t="s">
        <v>332</v>
      </c>
      <c r="E31" s="283"/>
      <c r="F31" s="296"/>
      <c r="G31" s="343">
        <v>3</v>
      </c>
      <c r="I31" s="282"/>
      <c r="J31" s="265" t="s">
        <v>279</v>
      </c>
      <c r="K31" s="451" t="s">
        <v>280</v>
      </c>
      <c r="L31" s="452"/>
      <c r="M31" s="453"/>
      <c r="N31" s="334">
        <v>2</v>
      </c>
      <c r="P31" s="256"/>
      <c r="Q31" s="316" t="s">
        <v>319</v>
      </c>
      <c r="R31" s="289" t="s">
        <v>442</v>
      </c>
      <c r="S31" s="290"/>
      <c r="T31" s="291"/>
      <c r="U31" s="342">
        <v>3</v>
      </c>
    </row>
    <row r="32" spans="2:21" x14ac:dyDescent="0.25">
      <c r="B32" s="265"/>
      <c r="C32" s="281" t="s">
        <v>257</v>
      </c>
      <c r="D32" s="444" t="s">
        <v>333</v>
      </c>
      <c r="E32" s="444"/>
      <c r="F32" s="444"/>
      <c r="G32" s="275">
        <v>3</v>
      </c>
      <c r="I32" s="282"/>
      <c r="J32" s="265" t="s">
        <v>281</v>
      </c>
      <c r="K32" s="287" t="s">
        <v>282</v>
      </c>
      <c r="L32" s="285"/>
      <c r="M32" s="286"/>
      <c r="N32" s="334">
        <v>2</v>
      </c>
      <c r="P32" s="246"/>
      <c r="Q32" s="288" t="s">
        <v>320</v>
      </c>
      <c r="R32" s="261" t="s">
        <v>441</v>
      </c>
      <c r="S32" s="262"/>
      <c r="T32" s="263"/>
      <c r="U32" s="332">
        <v>3</v>
      </c>
    </row>
    <row r="33" spans="2:21" x14ac:dyDescent="0.25">
      <c r="B33" s="265"/>
      <c r="C33" s="265" t="s">
        <v>334</v>
      </c>
      <c r="D33" s="445" t="s">
        <v>335</v>
      </c>
      <c r="E33" s="445"/>
      <c r="F33" s="445"/>
      <c r="G33" s="275">
        <v>2</v>
      </c>
      <c r="I33" s="282"/>
      <c r="J33" s="265"/>
      <c r="K33" s="454"/>
      <c r="L33" s="455"/>
      <c r="M33" s="456"/>
      <c r="N33" s="334"/>
      <c r="P33" s="246"/>
      <c r="Q33" s="318" t="s">
        <v>251</v>
      </c>
      <c r="R33" s="292" t="s">
        <v>440</v>
      </c>
      <c r="S33" s="293"/>
      <c r="T33" s="294"/>
      <c r="U33" s="273">
        <v>3</v>
      </c>
    </row>
    <row r="34" spans="2:21" x14ac:dyDescent="0.25">
      <c r="B34" s="279"/>
      <c r="C34" s="279" t="s">
        <v>336</v>
      </c>
      <c r="D34" s="446" t="s">
        <v>337</v>
      </c>
      <c r="E34" s="447"/>
      <c r="F34" s="450"/>
      <c r="G34" s="335">
        <v>1</v>
      </c>
      <c r="I34" s="270"/>
      <c r="J34" s="271"/>
      <c r="K34" s="376" t="s">
        <v>241</v>
      </c>
      <c r="L34" s="376"/>
      <c r="M34" s="376"/>
      <c r="N34" s="332" t="s">
        <v>284</v>
      </c>
      <c r="P34" s="246"/>
      <c r="Q34" s="288" t="s">
        <v>321</v>
      </c>
      <c r="R34" s="262" t="s">
        <v>322</v>
      </c>
      <c r="S34" s="264"/>
      <c r="T34" s="263"/>
      <c r="U34" s="332">
        <v>3</v>
      </c>
    </row>
    <row r="35" spans="2:21" x14ac:dyDescent="0.25">
      <c r="B35" s="279"/>
      <c r="C35" s="319" t="s">
        <v>338</v>
      </c>
      <c r="D35" s="446" t="s">
        <v>340</v>
      </c>
      <c r="E35" s="447"/>
      <c r="F35" s="447"/>
      <c r="G35" s="458">
        <v>3</v>
      </c>
      <c r="P35" s="246"/>
      <c r="Q35" s="288" t="s">
        <v>449</v>
      </c>
      <c r="R35" s="262" t="s">
        <v>323</v>
      </c>
      <c r="S35" s="264"/>
      <c r="T35" s="263"/>
      <c r="U35" s="332">
        <v>3</v>
      </c>
    </row>
    <row r="36" spans="2:21" x14ac:dyDescent="0.25">
      <c r="B36" s="281"/>
      <c r="C36" s="320" t="s">
        <v>339</v>
      </c>
      <c r="D36" s="302" t="s">
        <v>341</v>
      </c>
      <c r="E36" s="303"/>
      <c r="F36" s="303"/>
      <c r="G36" s="459"/>
      <c r="P36" s="246"/>
      <c r="Q36" s="288"/>
      <c r="R36" s="382" t="s">
        <v>241</v>
      </c>
      <c r="S36" s="383"/>
      <c r="T36" s="384"/>
      <c r="U36" s="332">
        <f>SUM(U25:U28)</f>
        <v>18</v>
      </c>
    </row>
    <row r="37" spans="2:21" x14ac:dyDescent="0.25">
      <c r="B37" s="271"/>
      <c r="C37" s="271"/>
      <c r="D37" s="376" t="s">
        <v>241</v>
      </c>
      <c r="E37" s="376"/>
      <c r="F37" s="376"/>
      <c r="G37" s="344">
        <f>SUM(G27:G35)</f>
        <v>18</v>
      </c>
      <c r="I37" s="407" t="s">
        <v>343</v>
      </c>
      <c r="J37" s="408"/>
      <c r="K37" s="408"/>
      <c r="L37" s="408"/>
      <c r="M37" s="408"/>
      <c r="N37" s="409"/>
    </row>
    <row r="38" spans="2:21" x14ac:dyDescent="0.25">
      <c r="I38" s="246" t="s">
        <v>240</v>
      </c>
      <c r="J38" s="246" t="s">
        <v>237</v>
      </c>
      <c r="K38" s="395" t="s">
        <v>238</v>
      </c>
      <c r="L38" s="396"/>
      <c r="M38" s="397"/>
      <c r="N38" s="332" t="s">
        <v>208</v>
      </c>
    </row>
    <row r="39" spans="2:21" x14ac:dyDescent="0.25">
      <c r="I39" s="279"/>
      <c r="J39" s="299" t="s">
        <v>344</v>
      </c>
      <c r="K39" s="377" t="s">
        <v>345</v>
      </c>
      <c r="L39" s="378"/>
      <c r="M39" s="379"/>
      <c r="N39" s="342">
        <v>3</v>
      </c>
      <c r="P39" s="407" t="s">
        <v>428</v>
      </c>
      <c r="Q39" s="408"/>
      <c r="R39" s="408"/>
      <c r="S39" s="408"/>
      <c r="T39" s="408"/>
      <c r="U39" s="409"/>
    </row>
    <row r="40" spans="2:21" x14ac:dyDescent="0.25">
      <c r="B40" s="407" t="s">
        <v>429</v>
      </c>
      <c r="C40" s="408"/>
      <c r="D40" s="408"/>
      <c r="E40" s="408"/>
      <c r="F40" s="408"/>
      <c r="G40" s="409"/>
      <c r="I40" s="279"/>
      <c r="J40" s="323" t="s">
        <v>346</v>
      </c>
      <c r="K40" s="413" t="s">
        <v>347</v>
      </c>
      <c r="L40" s="414"/>
      <c r="M40" s="415"/>
      <c r="N40" s="436">
        <v>3</v>
      </c>
      <c r="P40" s="246" t="s">
        <v>240</v>
      </c>
      <c r="Q40" s="288" t="s">
        <v>237</v>
      </c>
      <c r="R40" s="395" t="s">
        <v>238</v>
      </c>
      <c r="S40" s="396"/>
      <c r="T40" s="397"/>
      <c r="U40" s="332" t="s">
        <v>208</v>
      </c>
    </row>
    <row r="41" spans="2:21" x14ac:dyDescent="0.25">
      <c r="B41" s="246" t="s">
        <v>240</v>
      </c>
      <c r="C41" s="246" t="s">
        <v>237</v>
      </c>
      <c r="D41" s="395" t="s">
        <v>238</v>
      </c>
      <c r="E41" s="396"/>
      <c r="F41" s="397"/>
      <c r="G41" s="332" t="s">
        <v>208</v>
      </c>
      <c r="I41" s="281"/>
      <c r="J41" s="322" t="s">
        <v>348</v>
      </c>
      <c r="K41" s="416" t="s">
        <v>349</v>
      </c>
      <c r="L41" s="417"/>
      <c r="M41" s="418"/>
      <c r="N41" s="437"/>
      <c r="P41" s="256"/>
      <c r="Q41" s="316" t="s">
        <v>407</v>
      </c>
      <c r="R41" s="410" t="s">
        <v>408</v>
      </c>
      <c r="S41" s="411"/>
      <c r="T41" s="412"/>
      <c r="U41" s="342">
        <v>3</v>
      </c>
    </row>
    <row r="42" spans="2:21" x14ac:dyDescent="0.25">
      <c r="B42" s="256"/>
      <c r="C42" s="256" t="s">
        <v>381</v>
      </c>
      <c r="D42" s="427" t="s">
        <v>382</v>
      </c>
      <c r="E42" s="428"/>
      <c r="F42" s="429"/>
      <c r="G42" s="342">
        <v>4</v>
      </c>
      <c r="I42" s="433" t="s">
        <v>350</v>
      </c>
      <c r="J42" s="434"/>
      <c r="K42" s="434"/>
      <c r="L42" s="434"/>
      <c r="M42" s="435"/>
      <c r="N42" s="349">
        <v>12</v>
      </c>
      <c r="P42" s="256"/>
      <c r="Q42" s="391" t="s">
        <v>409</v>
      </c>
      <c r="R42" s="385" t="s">
        <v>410</v>
      </c>
      <c r="S42" s="386"/>
      <c r="T42" s="387"/>
      <c r="U42" s="393">
        <v>4</v>
      </c>
    </row>
    <row r="43" spans="2:21" x14ac:dyDescent="0.25">
      <c r="B43" s="299"/>
      <c r="C43" s="299" t="s">
        <v>383</v>
      </c>
      <c r="D43" s="410" t="s">
        <v>384</v>
      </c>
      <c r="E43" s="411"/>
      <c r="F43" s="412"/>
      <c r="G43" s="342">
        <v>3</v>
      </c>
      <c r="I43" s="298"/>
      <c r="J43" s="256" t="s">
        <v>351</v>
      </c>
      <c r="K43" s="377" t="s">
        <v>352</v>
      </c>
      <c r="L43" s="378"/>
      <c r="M43" s="379"/>
      <c r="N43" s="333">
        <v>2</v>
      </c>
      <c r="P43" s="306"/>
      <c r="Q43" s="392"/>
      <c r="R43" s="388"/>
      <c r="S43" s="389"/>
      <c r="T43" s="390"/>
      <c r="U43" s="394"/>
    </row>
    <row r="44" spans="2:21" x14ac:dyDescent="0.25">
      <c r="B44" s="299"/>
      <c r="C44" s="321" t="s">
        <v>385</v>
      </c>
      <c r="D44" s="430" t="s">
        <v>386</v>
      </c>
      <c r="E44" s="431"/>
      <c r="F44" s="432"/>
      <c r="G44" s="422">
        <v>3</v>
      </c>
      <c r="I44" s="306"/>
      <c r="J44" s="256" t="s">
        <v>353</v>
      </c>
      <c r="K44" s="377" t="s">
        <v>354</v>
      </c>
      <c r="L44" s="378"/>
      <c r="M44" s="379"/>
      <c r="N44" s="342">
        <v>3</v>
      </c>
      <c r="P44" s="310"/>
      <c r="Q44" s="315" t="s">
        <v>411</v>
      </c>
      <c r="R44" s="398"/>
      <c r="S44" s="399"/>
      <c r="T44" s="400"/>
      <c r="U44" s="354">
        <v>3</v>
      </c>
    </row>
    <row r="45" spans="2:21" x14ac:dyDescent="0.25">
      <c r="B45" s="271"/>
      <c r="C45" s="322" t="s">
        <v>387</v>
      </c>
      <c r="D45" s="302" t="s">
        <v>388</v>
      </c>
      <c r="E45" s="303"/>
      <c r="F45" s="304"/>
      <c r="G45" s="423"/>
      <c r="I45" s="306"/>
      <c r="J45" s="256" t="s">
        <v>346</v>
      </c>
      <c r="K45" s="421" t="s">
        <v>355</v>
      </c>
      <c r="L45" s="421"/>
      <c r="M45" s="421"/>
      <c r="N45" s="342">
        <v>3</v>
      </c>
      <c r="P45" s="246"/>
      <c r="Q45" s="316" t="s">
        <v>411</v>
      </c>
      <c r="R45" s="395"/>
      <c r="S45" s="396"/>
      <c r="T45" s="397"/>
      <c r="U45" s="355">
        <v>2</v>
      </c>
    </row>
    <row r="46" spans="2:21" ht="15" customHeight="1" x14ac:dyDescent="0.25">
      <c r="B46" s="424" t="s">
        <v>389</v>
      </c>
      <c r="C46" s="425"/>
      <c r="D46" s="425"/>
      <c r="E46" s="425"/>
      <c r="F46" s="426"/>
      <c r="G46" s="345">
        <v>8</v>
      </c>
      <c r="I46" s="306"/>
      <c r="J46" s="256" t="s">
        <v>356</v>
      </c>
      <c r="K46" s="377" t="s">
        <v>357</v>
      </c>
      <c r="L46" s="378"/>
      <c r="M46" s="379"/>
      <c r="N46" s="350">
        <v>2</v>
      </c>
      <c r="P46" s="401" t="s">
        <v>412</v>
      </c>
      <c r="Q46" s="402"/>
      <c r="R46" s="402"/>
      <c r="S46" s="402"/>
      <c r="T46" s="403"/>
      <c r="U46" s="380">
        <v>6</v>
      </c>
    </row>
    <row r="47" spans="2:21" x14ac:dyDescent="0.25">
      <c r="B47" s="255"/>
      <c r="C47" s="269" t="s">
        <v>90</v>
      </c>
      <c r="D47" s="292" t="s">
        <v>91</v>
      </c>
      <c r="E47" s="293"/>
      <c r="F47" s="294"/>
      <c r="G47" s="273">
        <v>3</v>
      </c>
      <c r="I47" s="306"/>
      <c r="J47" s="256" t="s">
        <v>358</v>
      </c>
      <c r="K47" s="377" t="s">
        <v>359</v>
      </c>
      <c r="L47" s="378"/>
      <c r="M47" s="379"/>
      <c r="N47" s="350">
        <v>3</v>
      </c>
      <c r="P47" s="404"/>
      <c r="Q47" s="405"/>
      <c r="R47" s="405"/>
      <c r="S47" s="405"/>
      <c r="T47" s="406"/>
      <c r="U47" s="381"/>
    </row>
    <row r="48" spans="2:21" x14ac:dyDescent="0.25">
      <c r="B48" s="256"/>
      <c r="C48" s="256" t="s">
        <v>390</v>
      </c>
      <c r="D48" s="289" t="s">
        <v>391</v>
      </c>
      <c r="E48" s="290"/>
      <c r="F48" s="291"/>
      <c r="G48" s="342">
        <v>3</v>
      </c>
      <c r="I48" s="306"/>
      <c r="J48" s="256" t="s">
        <v>360</v>
      </c>
      <c r="K48" s="377" t="s">
        <v>361</v>
      </c>
      <c r="L48" s="378"/>
      <c r="M48" s="379"/>
      <c r="N48" s="350">
        <v>3</v>
      </c>
      <c r="P48" s="255"/>
      <c r="Q48" s="316" t="s">
        <v>411</v>
      </c>
      <c r="R48" s="289"/>
      <c r="S48" s="290"/>
      <c r="T48" s="291"/>
      <c r="U48" s="342">
        <v>6</v>
      </c>
    </row>
    <row r="49" spans="2:21" x14ac:dyDescent="0.25">
      <c r="B49" s="246"/>
      <c r="C49" s="256" t="s">
        <v>140</v>
      </c>
      <c r="D49" s="311" t="s">
        <v>392</v>
      </c>
      <c r="E49" s="289"/>
      <c r="F49" s="291"/>
      <c r="G49" s="342">
        <v>3</v>
      </c>
      <c r="I49" s="306"/>
      <c r="J49" s="256" t="s">
        <v>362</v>
      </c>
      <c r="K49" s="377" t="s">
        <v>363</v>
      </c>
      <c r="L49" s="378"/>
      <c r="M49" s="379"/>
      <c r="N49" s="350">
        <v>2</v>
      </c>
      <c r="P49" s="256"/>
      <c r="Q49" s="317" t="s">
        <v>83</v>
      </c>
      <c r="R49" s="258" t="s">
        <v>413</v>
      </c>
      <c r="S49" s="259"/>
      <c r="T49" s="260"/>
      <c r="U49" s="339">
        <v>4</v>
      </c>
    </row>
    <row r="50" spans="2:21" x14ac:dyDescent="0.25">
      <c r="B50" s="246"/>
      <c r="C50" s="256" t="s">
        <v>393</v>
      </c>
      <c r="D50" s="289" t="s">
        <v>394</v>
      </c>
      <c r="E50" s="290"/>
      <c r="F50" s="291"/>
      <c r="G50" s="342">
        <v>5</v>
      </c>
      <c r="I50" s="306"/>
      <c r="J50" s="256" t="s">
        <v>364</v>
      </c>
      <c r="K50" s="377" t="s">
        <v>365</v>
      </c>
      <c r="L50" s="378"/>
      <c r="M50" s="379"/>
      <c r="N50" s="350">
        <v>2</v>
      </c>
      <c r="P50" s="246"/>
      <c r="Q50" s="318" t="s">
        <v>107</v>
      </c>
      <c r="R50" s="312" t="s">
        <v>108</v>
      </c>
      <c r="S50" s="292"/>
      <c r="T50" s="294"/>
      <c r="U50" s="273">
        <v>3</v>
      </c>
    </row>
    <row r="51" spans="2:21" x14ac:dyDescent="0.25">
      <c r="B51" s="246"/>
      <c r="C51" s="256" t="s">
        <v>395</v>
      </c>
      <c r="D51" s="289" t="s">
        <v>396</v>
      </c>
      <c r="E51" s="290"/>
      <c r="F51" s="291"/>
      <c r="G51" s="342">
        <v>1</v>
      </c>
      <c r="I51" s="306"/>
      <c r="J51" s="256" t="s">
        <v>366</v>
      </c>
      <c r="K51" s="377" t="s">
        <v>367</v>
      </c>
      <c r="L51" s="378"/>
      <c r="M51" s="379"/>
      <c r="N51" s="350">
        <v>2</v>
      </c>
      <c r="P51" s="246"/>
      <c r="Q51" s="316" t="s">
        <v>414</v>
      </c>
      <c r="R51" s="289" t="s">
        <v>415</v>
      </c>
      <c r="S51" s="290"/>
      <c r="T51" s="291"/>
      <c r="U51" s="342">
        <v>4</v>
      </c>
    </row>
    <row r="52" spans="2:21" ht="15" customHeight="1" x14ac:dyDescent="0.25">
      <c r="B52" s="246"/>
      <c r="C52" s="256" t="s">
        <v>397</v>
      </c>
      <c r="D52" s="289" t="s">
        <v>398</v>
      </c>
      <c r="E52" s="290"/>
      <c r="F52" s="291"/>
      <c r="G52" s="342">
        <v>3</v>
      </c>
      <c r="I52" s="306"/>
      <c r="J52" s="256" t="s">
        <v>368</v>
      </c>
      <c r="K52" s="377" t="s">
        <v>369</v>
      </c>
      <c r="L52" s="378"/>
      <c r="M52" s="379"/>
      <c r="N52" s="350">
        <v>1</v>
      </c>
      <c r="P52" s="246"/>
      <c r="Q52" s="316" t="s">
        <v>416</v>
      </c>
      <c r="R52" s="289" t="s">
        <v>417</v>
      </c>
      <c r="S52" s="290"/>
      <c r="T52" s="291"/>
      <c r="U52" s="342">
        <v>3</v>
      </c>
    </row>
    <row r="53" spans="2:21" x14ac:dyDescent="0.25">
      <c r="B53" s="246"/>
      <c r="C53" s="256" t="s">
        <v>399</v>
      </c>
      <c r="D53" s="289" t="s">
        <v>400</v>
      </c>
      <c r="E53" s="290"/>
      <c r="F53" s="291"/>
      <c r="G53" s="342">
        <v>3</v>
      </c>
      <c r="I53" s="297"/>
      <c r="J53" s="299" t="s">
        <v>370</v>
      </c>
      <c r="K53" s="307" t="s">
        <v>371</v>
      </c>
      <c r="L53" s="308"/>
      <c r="M53" s="308"/>
      <c r="N53" s="351" t="s">
        <v>374</v>
      </c>
      <c r="P53" s="246"/>
      <c r="Q53" s="316" t="s">
        <v>418</v>
      </c>
      <c r="R53" s="289" t="s">
        <v>419</v>
      </c>
      <c r="S53" s="290"/>
      <c r="T53" s="291"/>
      <c r="U53" s="342">
        <v>3</v>
      </c>
    </row>
    <row r="54" spans="2:21" x14ac:dyDescent="0.25">
      <c r="B54" s="246"/>
      <c r="C54" s="256" t="s">
        <v>401</v>
      </c>
      <c r="D54" s="289" t="s">
        <v>402</v>
      </c>
      <c r="E54" s="290"/>
      <c r="F54" s="291"/>
      <c r="G54" s="342">
        <v>4</v>
      </c>
      <c r="I54" s="299"/>
      <c r="J54" s="323" t="s">
        <v>372</v>
      </c>
      <c r="K54" s="413" t="s">
        <v>439</v>
      </c>
      <c r="L54" s="414"/>
      <c r="M54" s="415"/>
      <c r="N54" s="419" t="s">
        <v>373</v>
      </c>
      <c r="P54" s="246"/>
      <c r="Q54" s="316" t="s">
        <v>420</v>
      </c>
      <c r="R54" s="289" t="s">
        <v>421</v>
      </c>
      <c r="S54" s="290"/>
      <c r="T54" s="291"/>
      <c r="U54" s="342">
        <v>3</v>
      </c>
    </row>
    <row r="55" spans="2:21" x14ac:dyDescent="0.25">
      <c r="B55" s="246"/>
      <c r="C55" s="256" t="s">
        <v>403</v>
      </c>
      <c r="D55" s="289" t="s">
        <v>404</v>
      </c>
      <c r="E55" s="290"/>
      <c r="F55" s="291"/>
      <c r="G55" s="342">
        <v>2</v>
      </c>
      <c r="I55" s="300"/>
      <c r="J55" s="322" t="s">
        <v>451</v>
      </c>
      <c r="K55" s="416" t="s">
        <v>375</v>
      </c>
      <c r="L55" s="417"/>
      <c r="M55" s="418"/>
      <c r="N55" s="420"/>
      <c r="P55" s="246"/>
      <c r="Q55" s="317" t="s">
        <v>50</v>
      </c>
      <c r="R55" s="258" t="s">
        <v>51</v>
      </c>
      <c r="S55" s="259"/>
      <c r="T55" s="260"/>
      <c r="U55" s="339">
        <v>3</v>
      </c>
    </row>
    <row r="56" spans="2:21" x14ac:dyDescent="0.25">
      <c r="B56" s="246"/>
      <c r="C56" s="269" t="s">
        <v>405</v>
      </c>
      <c r="D56" s="292" t="s">
        <v>406</v>
      </c>
      <c r="E56" s="293"/>
      <c r="F56" s="294"/>
      <c r="G56" s="273">
        <v>3</v>
      </c>
      <c r="I56" s="298"/>
      <c r="J56" s="300" t="s">
        <v>376</v>
      </c>
      <c r="K56" s="416" t="s">
        <v>377</v>
      </c>
      <c r="L56" s="417"/>
      <c r="M56" s="418"/>
      <c r="N56" s="350">
        <v>3</v>
      </c>
      <c r="P56" s="246"/>
      <c r="Q56" s="316" t="s">
        <v>422</v>
      </c>
      <c r="R56" s="289" t="s">
        <v>423</v>
      </c>
      <c r="S56" s="290"/>
      <c r="T56" s="291"/>
      <c r="U56" s="342">
        <v>3</v>
      </c>
    </row>
    <row r="57" spans="2:21" x14ac:dyDescent="0.25">
      <c r="B57" s="246"/>
      <c r="C57" s="246"/>
      <c r="D57" s="262"/>
      <c r="E57" s="264"/>
      <c r="F57" s="263"/>
      <c r="G57" s="332"/>
      <c r="I57" s="306"/>
      <c r="J57" s="256" t="s">
        <v>378</v>
      </c>
      <c r="K57" s="377" t="s">
        <v>379</v>
      </c>
      <c r="L57" s="378"/>
      <c r="M57" s="379"/>
      <c r="N57" s="350">
        <v>3</v>
      </c>
      <c r="P57" s="246"/>
      <c r="Q57" s="288" t="s">
        <v>424</v>
      </c>
      <c r="R57" s="262" t="s">
        <v>425</v>
      </c>
      <c r="S57" s="264"/>
      <c r="T57" s="263"/>
      <c r="U57" s="332">
        <v>3</v>
      </c>
    </row>
    <row r="58" spans="2:21" x14ac:dyDescent="0.25">
      <c r="B58" s="246"/>
      <c r="C58" s="246"/>
      <c r="D58" s="382" t="s">
        <v>241</v>
      </c>
      <c r="E58" s="383"/>
      <c r="F58" s="384"/>
      <c r="G58" s="332">
        <v>18</v>
      </c>
      <c r="I58" s="306"/>
      <c r="J58" s="256" t="s">
        <v>450</v>
      </c>
      <c r="K58" s="377" t="s">
        <v>380</v>
      </c>
      <c r="L58" s="378"/>
      <c r="M58" s="379"/>
      <c r="N58" s="350">
        <v>2</v>
      </c>
      <c r="P58" s="246"/>
      <c r="Q58" s="288" t="s">
        <v>426</v>
      </c>
      <c r="R58" s="262" t="s">
        <v>427</v>
      </c>
      <c r="S58" s="264"/>
      <c r="T58" s="263"/>
      <c r="U58" s="332">
        <v>3</v>
      </c>
    </row>
    <row r="59" spans="2:21" x14ac:dyDescent="0.25">
      <c r="I59" s="246"/>
      <c r="J59" s="271"/>
      <c r="K59" s="376" t="s">
        <v>241</v>
      </c>
      <c r="L59" s="376"/>
      <c r="M59" s="376"/>
      <c r="N59" s="332" t="s">
        <v>263</v>
      </c>
      <c r="P59" s="246"/>
      <c r="Q59" s="288"/>
      <c r="R59" s="382" t="s">
        <v>241</v>
      </c>
      <c r="S59" s="383"/>
      <c r="T59" s="384"/>
      <c r="U59" s="332">
        <v>18</v>
      </c>
    </row>
    <row r="61" spans="2:21" x14ac:dyDescent="0.25">
      <c r="B61" s="301"/>
      <c r="C61" s="301"/>
      <c r="D61" s="313"/>
      <c r="E61" s="313"/>
      <c r="F61" s="313"/>
      <c r="G61" s="346"/>
    </row>
    <row r="67" ht="15" customHeight="1" x14ac:dyDescent="0.25"/>
    <row r="75" ht="18" customHeight="1" x14ac:dyDescent="0.25"/>
    <row r="79" ht="21" customHeight="1" x14ac:dyDescent="0.25"/>
  </sheetData>
  <mergeCells count="114">
    <mergeCell ref="B15:F16"/>
    <mergeCell ref="G15:G16"/>
    <mergeCell ref="D18:F18"/>
    <mergeCell ref="D21:F21"/>
    <mergeCell ref="K15:M15"/>
    <mergeCell ref="K16:M16"/>
    <mergeCell ref="R20:T20"/>
    <mergeCell ref="D7:F7"/>
    <mergeCell ref="K25:M25"/>
    <mergeCell ref="U28:U29"/>
    <mergeCell ref="B25:G25"/>
    <mergeCell ref="B28:B29"/>
    <mergeCell ref="D9:F9"/>
    <mergeCell ref="D10:F10"/>
    <mergeCell ref="D12:F12"/>
    <mergeCell ref="D13:F13"/>
    <mergeCell ref="D8:F8"/>
    <mergeCell ref="B11:F11"/>
    <mergeCell ref="I19:N19"/>
    <mergeCell ref="K12:M12"/>
    <mergeCell ref="K13:M13"/>
    <mergeCell ref="K14:M14"/>
    <mergeCell ref="D19:F19"/>
    <mergeCell ref="K20:M20"/>
    <mergeCell ref="K21:M21"/>
    <mergeCell ref="K22:M22"/>
    <mergeCell ref="K23:M23"/>
    <mergeCell ref="D14:F14"/>
    <mergeCell ref="D22:F22"/>
    <mergeCell ref="K24:M24"/>
    <mergeCell ref="B2:U2"/>
    <mergeCell ref="R10:T10"/>
    <mergeCell ref="R8:T8"/>
    <mergeCell ref="R7:T7"/>
    <mergeCell ref="P11:T11"/>
    <mergeCell ref="R9:T9"/>
    <mergeCell ref="P6:U6"/>
    <mergeCell ref="I6:N6"/>
    <mergeCell ref="B6:G6"/>
    <mergeCell ref="K7:M7"/>
    <mergeCell ref="K8:M8"/>
    <mergeCell ref="K9:M9"/>
    <mergeCell ref="K10:M10"/>
    <mergeCell ref="K11:M11"/>
    <mergeCell ref="N11:N12"/>
    <mergeCell ref="I11:I12"/>
    <mergeCell ref="G28:G29"/>
    <mergeCell ref="D29:F29"/>
    <mergeCell ref="D32:F32"/>
    <mergeCell ref="D33:F33"/>
    <mergeCell ref="D35:F35"/>
    <mergeCell ref="D26:F26"/>
    <mergeCell ref="D27:F27"/>
    <mergeCell ref="D28:F28"/>
    <mergeCell ref="I27:M27"/>
    <mergeCell ref="K29:M29"/>
    <mergeCell ref="K30:M30"/>
    <mergeCell ref="K31:M31"/>
    <mergeCell ref="K33:M33"/>
    <mergeCell ref="K26:M26"/>
    <mergeCell ref="D34:F34"/>
    <mergeCell ref="G35:G36"/>
    <mergeCell ref="K41:M41"/>
    <mergeCell ref="I42:M42"/>
    <mergeCell ref="K43:M43"/>
    <mergeCell ref="K46:M46"/>
    <mergeCell ref="K48:M48"/>
    <mergeCell ref="K49:M49"/>
    <mergeCell ref="N40:N41"/>
    <mergeCell ref="P23:U23"/>
    <mergeCell ref="R24:T24"/>
    <mergeCell ref="R25:T25"/>
    <mergeCell ref="R26:T26"/>
    <mergeCell ref="R27:T27"/>
    <mergeCell ref="K34:M34"/>
    <mergeCell ref="I37:N37"/>
    <mergeCell ref="R36:T36"/>
    <mergeCell ref="P28:T29"/>
    <mergeCell ref="P39:U39"/>
    <mergeCell ref="R40:T40"/>
    <mergeCell ref="R41:T41"/>
    <mergeCell ref="K54:M54"/>
    <mergeCell ref="K56:M56"/>
    <mergeCell ref="K57:M57"/>
    <mergeCell ref="K58:M58"/>
    <mergeCell ref="N54:N55"/>
    <mergeCell ref="D37:F37"/>
    <mergeCell ref="K44:M44"/>
    <mergeCell ref="K45:M45"/>
    <mergeCell ref="K52:M52"/>
    <mergeCell ref="K55:M55"/>
    <mergeCell ref="D58:F58"/>
    <mergeCell ref="G44:G45"/>
    <mergeCell ref="B46:F46"/>
    <mergeCell ref="B40:G40"/>
    <mergeCell ref="D41:F41"/>
    <mergeCell ref="D42:F42"/>
    <mergeCell ref="D43:F43"/>
    <mergeCell ref="D44:F44"/>
    <mergeCell ref="K38:M38"/>
    <mergeCell ref="K39:M39"/>
    <mergeCell ref="K40:M40"/>
    <mergeCell ref="K59:M59"/>
    <mergeCell ref="K47:M47"/>
    <mergeCell ref="K50:M50"/>
    <mergeCell ref="K51:M51"/>
    <mergeCell ref="U46:U47"/>
    <mergeCell ref="R59:T59"/>
    <mergeCell ref="R42:T43"/>
    <mergeCell ref="Q42:Q43"/>
    <mergeCell ref="U42:U43"/>
    <mergeCell ref="R45:T45"/>
    <mergeCell ref="R44:T44"/>
    <mergeCell ref="P46:T47"/>
  </mergeCells>
  <pageMargins left="0.7" right="0.7" top="0.5" bottom="0.5" header="0.3" footer="0.3"/>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441C3F-5D74-4DA8-839C-E1A128A6C7BC}">
  <ds:schemaRefs>
    <ds:schemaRef ds:uri="http://schemas.microsoft.com/sharepoint/v3/contenttype/forms"/>
  </ds:schemaRefs>
</ds:datastoreItem>
</file>

<file path=customXml/itemProps2.xml><?xml version="1.0" encoding="utf-8"?>
<ds:datastoreItem xmlns:ds="http://schemas.openxmlformats.org/officeDocument/2006/customXml" ds:itemID="{231870D4-B47E-4D0E-BA27-C9202E85945B}">
  <ds:schemaRefs>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599A559C-F05E-4B2C-8FD5-45BF8C067B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Ag Sci 4yr plan with 3 Minors</vt:lpstr>
      <vt:lpstr>Course Options - No Prereqs</vt:lpstr>
      <vt:lpstr>Common Minors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2015-05-04T14:28:31Z</cp:lastPrinted>
  <dcterms:created xsi:type="dcterms:W3CDTF">2011-09-23T19:24:55Z</dcterms:created>
  <dcterms:modified xsi:type="dcterms:W3CDTF">2015-05-21T17:16:15Z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