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540" yWindow="300" windowWidth="17055" windowHeight="8880"/>
  </bookViews>
  <sheets>
    <sheet name="Ag Education Specialization" sheetId="5" r:id="rId1"/>
    <sheet name="Course Options - No Prereqs" sheetId="6" r:id="rId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35" i="5" l="1"/>
  <c r="K74" i="5" l="1"/>
  <c r="D74" i="5"/>
  <c r="K82" i="5"/>
  <c r="K5" i="5"/>
  <c r="K44" i="5" s="1"/>
  <c r="D34" i="5"/>
  <c r="D13" i="5"/>
  <c r="D6" i="5"/>
  <c r="C7" i="5"/>
  <c r="K3" i="5"/>
  <c r="D21" i="5"/>
  <c r="K58" i="5"/>
  <c r="D58" i="5"/>
  <c r="D31" i="5"/>
  <c r="D24" i="5"/>
  <c r="D17" i="5"/>
  <c r="D10" i="5"/>
  <c r="D83" i="5"/>
  <c r="K66" i="5"/>
  <c r="D66" i="5"/>
  <c r="K83" i="5" l="1"/>
</calcChain>
</file>

<file path=xl/sharedStrings.xml><?xml version="1.0" encoding="utf-8"?>
<sst xmlns="http://schemas.openxmlformats.org/spreadsheetml/2006/main" count="282" uniqueCount="177">
  <si>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</si>
  <si>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</si>
  <si>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</si>
  <si>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</si>
  <si>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</si>
  <si>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</si>
  <si>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</si>
  <si>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</si>
  <si>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</si>
  <si>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</si>
  <si>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</si>
  <si>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</si>
  <si>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</si>
  <si>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</si>
  <si>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</si>
  <si>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</si>
  <si>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</si>
  <si>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</si>
  <si>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</si>
  <si>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</si>
  <si>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</si>
  <si>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</si>
  <si>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</si>
  <si>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</si>
  <si>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Humanities/Arts Diversity (SGR 4)</t>
  </si>
  <si>
    <t>ENGL 101</t>
  </si>
  <si>
    <t>Composition I (SGR 1)</t>
  </si>
  <si>
    <t>SGR #5</t>
  </si>
  <si>
    <t>Mathematics (SGR 5)</t>
  </si>
  <si>
    <t>Math 102 or higher</t>
  </si>
  <si>
    <t>ENGL 201</t>
  </si>
  <si>
    <t>Composition II (SGR 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</si>
  <si>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</si>
  <si>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</si>
  <si>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</si>
  <si>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</si>
  <si>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</si>
  <si>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</si>
  <si>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</si>
  <si>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</si>
  <si>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TOTAL CREDITS</t>
  </si>
  <si>
    <t xml:space="preserve">Major Courses (NOTE GRADE REQUIREMENTS HERE) </t>
  </si>
  <si>
    <t>Student ID#</t>
  </si>
  <si>
    <t>Anticipated Graduation Term</t>
  </si>
  <si>
    <t xml:space="preserve">Today's Date </t>
  </si>
  <si>
    <t>GR</t>
  </si>
  <si>
    <t>SGR #3</t>
  </si>
  <si>
    <t>Social Sciences/Diversity (SGR 3)</t>
  </si>
  <si>
    <t>AGED 109</t>
  </si>
  <si>
    <t>PS 103-103L</t>
  </si>
  <si>
    <t>GEOG 131-131L</t>
  </si>
  <si>
    <t>Physical Geography: Weather and Climate and Lab</t>
  </si>
  <si>
    <t>AS 101-101L</t>
  </si>
  <si>
    <t>Intro to Animal Science and Lab</t>
  </si>
  <si>
    <t>BIOL 101-101L</t>
  </si>
  <si>
    <t>Biology Survey I and Lab</t>
  </si>
  <si>
    <t>ECON 201 or ECON 202</t>
  </si>
  <si>
    <t>CHEM 106-106L</t>
  </si>
  <si>
    <t>Chemistry Survey I and Lab</t>
  </si>
  <si>
    <t>MATH 101 or higher</t>
  </si>
  <si>
    <t>HO 111-111L</t>
  </si>
  <si>
    <t>Biology of Horticulture</t>
  </si>
  <si>
    <t>AST 202-202L</t>
  </si>
  <si>
    <t>Construction Technology and Materials and Lab</t>
  </si>
  <si>
    <t>AS 241-241L</t>
  </si>
  <si>
    <t>Intro to Meat Science</t>
  </si>
  <si>
    <t>AGED 295</t>
  </si>
  <si>
    <t>Practicum</t>
  </si>
  <si>
    <t>AGED 405</t>
  </si>
  <si>
    <t>Philosophy of Career and Tech Education</t>
  </si>
  <si>
    <t>AS 285-285L</t>
  </si>
  <si>
    <t>Livestock Evaluation and Marketing</t>
  </si>
  <si>
    <t>AST 211-211L</t>
  </si>
  <si>
    <t>Ag and Outdoor Power for Teachers and Lab</t>
  </si>
  <si>
    <t>PS 213-213L</t>
  </si>
  <si>
    <t>Soils and Lab</t>
  </si>
  <si>
    <t>AGED 404</t>
  </si>
  <si>
    <t>AST 311-311L</t>
  </si>
  <si>
    <t>Applied Electricity for Teachers and Lab</t>
  </si>
  <si>
    <t>MATH 102 or higher</t>
  </si>
  <si>
    <t>PHYS 101-101L</t>
  </si>
  <si>
    <t>Survey of Physics and Lab</t>
  </si>
  <si>
    <t>AGED 494</t>
  </si>
  <si>
    <t>Internship</t>
  </si>
  <si>
    <t>EDFN 475</t>
  </si>
  <si>
    <t>Human Relations</t>
  </si>
  <si>
    <t>SEED 450</t>
  </si>
  <si>
    <t>7-12 Reading and content Literacy</t>
  </si>
  <si>
    <t>Minimum GPA (2.8 in Education, 2.6 in Major classes, 2.5 overall)</t>
  </si>
  <si>
    <t>Fall only</t>
  </si>
  <si>
    <t>Spring only</t>
  </si>
  <si>
    <t>AGED 491</t>
  </si>
  <si>
    <t>Independent Study- Welding</t>
  </si>
  <si>
    <t>Other Requirements:</t>
  </si>
  <si>
    <t>Requirements for College of Agriculture and Biological Sciences</t>
  </si>
  <si>
    <t>Prerequsites/Comments</t>
  </si>
  <si>
    <t>Methods in AGED</t>
  </si>
  <si>
    <t>First Year Fall Courses</t>
  </si>
  <si>
    <t>First Year Spring Courses</t>
  </si>
  <si>
    <t>Second Year Fall Courses</t>
  </si>
  <si>
    <t>Third Year Fall Courses</t>
  </si>
  <si>
    <t>Third Year Spring Courses</t>
  </si>
  <si>
    <t>Fourth Year Fall Courses</t>
  </si>
  <si>
    <t>Fourth Year Spring Courses</t>
  </si>
  <si>
    <t>First Year Seminar</t>
  </si>
  <si>
    <t xml:space="preserve">Cultural Awareness and Social and Environmental Responsibility         </t>
  </si>
  <si>
    <t>(Must have a different prefix than the courses used to meet SGR 3, 4 and 6)</t>
  </si>
  <si>
    <t>Sample 4 Year Plan</t>
  </si>
  <si>
    <t>BIOL 101-101L (or students can take GEOG 132-132L)</t>
  </si>
  <si>
    <t>Not ECON</t>
  </si>
  <si>
    <r>
      <t xml:space="preserve">BIOL 103-103L </t>
    </r>
    <r>
      <rPr>
        <sz val="9"/>
        <color rgb="FFFF0000"/>
        <rFont val="Calibri"/>
        <family val="2"/>
      </rPr>
      <t>OR</t>
    </r>
    <r>
      <rPr>
        <sz val="9"/>
        <rFont val="Calibri"/>
        <family val="2"/>
      </rPr>
      <t xml:space="preserve"> GEOG 132-132L</t>
    </r>
  </si>
  <si>
    <r>
      <t xml:space="preserve">Introduction to Dairy Science and Lab </t>
    </r>
    <r>
      <rPr>
        <sz val="9"/>
        <color rgb="FFFF0000"/>
        <rFont val="Calibri"/>
        <family val="2"/>
      </rPr>
      <t>OR</t>
    </r>
    <r>
      <rPr>
        <sz val="9"/>
        <color theme="1"/>
        <rFont val="Calibri"/>
        <family val="2"/>
      </rPr>
      <t xml:space="preserve"> Dairy Foods</t>
    </r>
  </si>
  <si>
    <t>Biology Survey II and Lab OR Physical Geography: Natural Landscapes and Lab</t>
  </si>
  <si>
    <r>
      <t xml:space="preserve">DS 130-130L </t>
    </r>
    <r>
      <rPr>
        <sz val="9"/>
        <color rgb="FFFF0000"/>
        <rFont val="Calibri"/>
        <family val="2"/>
      </rPr>
      <t>OR</t>
    </r>
    <r>
      <rPr>
        <sz val="9"/>
        <rFont val="Calibri"/>
        <family val="2"/>
      </rPr>
      <t xml:space="preserve"> DS 231</t>
    </r>
  </si>
  <si>
    <t>Alternative Advising Plan</t>
  </si>
  <si>
    <t xml:space="preserve">The following courses do not have any prerequisites.  This alternate list of courses can be used by advisors to help students develop a complete schedule (15 credits) when a student has already completed numerous credits prior to attending SDSU. </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</si>
  <si>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</si>
  <si>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</si>
  <si>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</si>
  <si>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</si>
  <si>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</si>
  <si>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</si>
  <si>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</si>
  <si>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</si>
  <si>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</si>
  <si>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</si>
  <si>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</si>
  <si>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</si>
  <si>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</si>
  <si>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</si>
  <si>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</si>
  <si>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Bachelor of Science in Agriculture: Agricultural Education, Communication and Leadership Major - Agricultural Education Specialization  (Fall 2015)</t>
  </si>
  <si>
    <t>2015-2016 Undergraduate Catalog Requirements</t>
  </si>
  <si>
    <t>Major Course Options</t>
  </si>
  <si>
    <t>AGED 408</t>
  </si>
  <si>
    <t>Supervision of Work Experience and Youth Organizations</t>
  </si>
  <si>
    <t>AGED 331</t>
  </si>
  <si>
    <r>
      <t xml:space="preserve">NRM 110 </t>
    </r>
    <r>
      <rPr>
        <sz val="9"/>
        <color rgb="FFFF0000"/>
        <rFont val="Calibri"/>
        <family val="2"/>
      </rPr>
      <t>OR</t>
    </r>
    <r>
      <rPr>
        <sz val="9"/>
        <rFont val="Calibri"/>
        <family val="2"/>
      </rPr>
      <t xml:space="preserve">    WL 220</t>
    </r>
  </si>
  <si>
    <t>EDFN 352</t>
  </si>
  <si>
    <t>Workforce Preparation</t>
  </si>
  <si>
    <t>EDFN 454</t>
  </si>
  <si>
    <t>Teaching &amp; Learning IV</t>
  </si>
  <si>
    <t>Teaching &amp; Learning II</t>
  </si>
  <si>
    <t>EDFN 453</t>
  </si>
  <si>
    <t>Teaching &amp; Learning III</t>
  </si>
  <si>
    <t>Second Year Spring Courses</t>
  </si>
  <si>
    <t>Teaching and Learning II</t>
  </si>
  <si>
    <t>Teaching and Learning III</t>
  </si>
  <si>
    <t>Teaching and Learning IV</t>
  </si>
  <si>
    <t>AIS/HIST 368 or AIS/ANTH 421</t>
  </si>
  <si>
    <t>History and Culture of the American Indian   or Indians of North America</t>
  </si>
  <si>
    <r>
      <t xml:space="preserve">History and Culture of the American Indian </t>
    </r>
    <r>
      <rPr>
        <sz val="9"/>
        <color rgb="FFFF0000"/>
        <rFont val="Calibri"/>
        <family val="2"/>
      </rPr>
      <t xml:space="preserve">  OR</t>
    </r>
    <r>
      <rPr>
        <sz val="9"/>
        <color theme="1"/>
        <rFont val="Calibri"/>
        <family val="2"/>
      </rPr>
      <t xml:space="preserve">  Indians of North America</t>
    </r>
  </si>
  <si>
    <r>
      <t>AIS/HIST 368</t>
    </r>
    <r>
      <rPr>
        <sz val="9"/>
        <color rgb="FFFF0000"/>
        <rFont val="Calibri"/>
        <family val="2"/>
      </rPr>
      <t xml:space="preserve"> OR </t>
    </r>
    <r>
      <rPr>
        <sz val="9"/>
        <color theme="1"/>
        <rFont val="Calibri"/>
        <family val="2"/>
      </rPr>
      <t>AIS/ANTH 421</t>
    </r>
  </si>
  <si>
    <t>Philosophy of Career and Technical Education</t>
  </si>
  <si>
    <t>EDFN 352-352L</t>
  </si>
  <si>
    <t>EDFN 453-453L</t>
  </si>
  <si>
    <t>Livestock Evaluation and Marketing and Lab</t>
  </si>
  <si>
    <t>Introduction to Animal Science and Lab</t>
  </si>
  <si>
    <t>Introduction to Meat Science and Lab</t>
  </si>
  <si>
    <t>Ag and Outdoor Power for Teachers and lab</t>
  </si>
  <si>
    <t>Reading and Content Literacy</t>
  </si>
  <si>
    <t>AGEC 271</t>
  </si>
  <si>
    <t xml:space="preserve">Farm and Ranch Management </t>
  </si>
  <si>
    <t xml:space="preserve">BIOL 103-103L OR GEOG 132-132L </t>
  </si>
  <si>
    <t>DS 130-130L OR DS 231</t>
  </si>
  <si>
    <t>Introduction to Dairy Science and Lab OR Dairy Foods</t>
  </si>
  <si>
    <t>NRM 110 OR    WL 220</t>
  </si>
  <si>
    <r>
      <t xml:space="preserve">Intro to Natural Resource Management </t>
    </r>
    <r>
      <rPr>
        <sz val="9"/>
        <color rgb="FFFF0000"/>
        <rFont val="Calibri"/>
        <family val="2"/>
      </rPr>
      <t>OR</t>
    </r>
    <r>
      <rPr>
        <sz val="9"/>
        <rFont val="Calibri"/>
        <family val="2"/>
      </rPr>
      <t xml:space="preserve">    Intro to WLF Management</t>
    </r>
  </si>
  <si>
    <t>Intro to Natural Resource Management OR    Intro to WLF Management</t>
  </si>
  <si>
    <t>Independent Study - Welding</t>
  </si>
  <si>
    <t>Survey of Physics &amp; Lab</t>
  </si>
  <si>
    <t>Work Based Learning</t>
  </si>
  <si>
    <t>Crop Production and Lab</t>
  </si>
  <si>
    <t>AS 101</t>
  </si>
  <si>
    <t>Farm and Ranch Management</t>
  </si>
  <si>
    <r>
      <t xml:space="preserve">NRM 110 </t>
    </r>
    <r>
      <rPr>
        <sz val="9"/>
        <color theme="1"/>
        <rFont val="Calibri"/>
        <family val="2"/>
      </rPr>
      <t>OR WL 220</t>
    </r>
  </si>
  <si>
    <r>
      <t xml:space="preserve">Intro to Natural Resource Management </t>
    </r>
    <r>
      <rPr>
        <sz val="9"/>
        <color theme="1"/>
        <rFont val="Calibri"/>
        <family val="2"/>
      </rPr>
      <t>OR Intro to WLF Management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</si>
</sst>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4"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sz val="8"/>
      <name val="Calibri"/>
      <family val="2"/>
    </font>
    <font>
      <i/>
      <u/>
      <sz val="9"/>
      <name val="Calibri"/>
      <family val="2"/>
    </font>
    <font>
      <u/>
      <sz val="8"/>
      <name val="Calibri"/>
      <family val="2"/>
    </font>
    <font>
      <sz val="9"/>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b/>
      <sz val="9"/>
      <color theme="1"/>
      <name val="Calibri"/>
      <family val="2"/>
      <scheme val="minor"/>
    </font>
    <font>
      <b/>
      <u/>
      <sz val="9"/>
      <color theme="1"/>
      <name val="Calibri"/>
      <family val="2"/>
      <scheme val="minor"/>
    </font>
    <font>
      <b/>
      <u/>
      <sz val="9"/>
      <name val="Calibri"/>
      <family val="2"/>
    </font>
    <font>
      <sz val="9"/>
      <color theme="1"/>
      <name val="Calibri"/>
      <family val="2"/>
      <scheme val="minor"/>
    </font>
    <font>
      <sz val="9"/>
      <color rgb="FF000000"/>
      <name val="Calibri"/>
      <family val="2"/>
    </font>
    <font>
      <sz val="9"/>
      <color theme="1"/>
      <name val="Calibri"/>
      <family val="2"/>
    </font>
    <font>
      <sz val="11"/>
      <color theme="1"/>
      <name val="Calibri"/>
      <family val="2"/>
      <scheme val="minor"/>
    </font>
    <font>
      <b/>
      <sz val="11"/>
      <color theme="1"/>
      <name val="Calibri"/>
      <family val="2"/>
      <scheme val="minor"/>
    </font>
    <font>
      <b/>
      <sz val="12"/>
      <color theme="1"/>
      <name val="Calibri"/>
      <family val="2"/>
      <scheme val="minor"/>
    </font>
    <font>
      <sz val="10.5"/>
      <color theme="1"/>
      <name val="Calibri"/>
      <family val="2"/>
      <scheme val="minor"/>
    </font>
    <font>
      <b/>
      <i/>
      <sz val="11"/>
      <color theme="1"/>
      <name val="Calibri"/>
      <family val="2"/>
      <scheme val="minor"/>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0"/>
        <bgColor rgb="FF000000"/>
      </patternFill>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3">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right style="hair">
        <color auto="1"/>
      </right>
      <top/>
      <bottom/>
      <diagonal/>
    </border>
    <border>
      <left/>
      <right/>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auto="1"/>
      </top>
      <bottom/>
      <diagonal/>
    </border>
  </borders>
  <cellStyleXfs count="8">
    <xf numFmtId="0" fontId="0" fillId="0" borderId="0"/>
    <xf numFmtId="0" fontId="1" fillId="0" borderId="0"/>
    <xf numFmtId="0" fontId="2"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cellStyleXfs>
  <cellXfs count="170">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applyAlignment="1">
      <alignment horizontal="center"/>
    </xf>
    <xf numFmtId="0" fontId="10" fillId="0" borderId="2" xfId="2" applyFont="1" applyFill="1" applyBorder="1"/>
    <xf numFmtId="0" fontId="7" fillId="0" borderId="2" xfId="2" applyFont="1" applyFill="1" applyBorder="1"/>
    <xf numFmtId="0" fontId="11" fillId="0" borderId="0" xfId="2" applyFont="1" applyFill="1" applyBorder="1" applyAlignment="1">
      <alignment horizontal="center"/>
    </xf>
    <xf numFmtId="0" fontId="7" fillId="0" borderId="2" xfId="2" applyFont="1" applyFill="1" applyBorder="1" applyAlignment="1">
      <alignment horizontal="center"/>
    </xf>
    <xf numFmtId="0" fontId="7" fillId="0" borderId="2" xfId="0" applyFont="1" applyFill="1" applyBorder="1"/>
    <xf numFmtId="0" fontId="7" fillId="0" borderId="3" xfId="2" applyFont="1" applyFill="1" applyBorder="1" applyAlignment="1">
      <alignment horizontal="center"/>
    </xf>
    <xf numFmtId="0" fontId="12" fillId="0" borderId="0" xfId="2" applyFont="1" applyFill="1" applyBorder="1"/>
    <xf numFmtId="0" fontId="12" fillId="0" borderId="0" xfId="2" applyFont="1" applyFill="1" applyBorder="1" applyAlignment="1">
      <alignment horizontal="left"/>
    </xf>
    <xf numFmtId="0" fontId="12" fillId="0" borderId="9" xfId="2" applyFont="1" applyFill="1" applyBorder="1" applyAlignment="1">
      <alignment horizontal="center"/>
    </xf>
    <xf numFmtId="0" fontId="12" fillId="0" borderId="0" xfId="2" applyFont="1" applyFill="1" applyBorder="1" applyAlignment="1">
      <alignment horizontal="center"/>
    </xf>
    <xf numFmtId="0" fontId="7" fillId="0" borderId="10" xfId="2" applyFont="1" applyFill="1" applyBorder="1"/>
    <xf numFmtId="0" fontId="7" fillId="0" borderId="11" xfId="2" applyFont="1" applyFill="1" applyBorder="1" applyAlignment="1">
      <alignment horizontal="left"/>
    </xf>
    <xf numFmtId="0" fontId="7" fillId="0" borderId="9" xfId="2" applyFont="1" applyFill="1" applyBorder="1" applyAlignment="1">
      <alignment horizontal="center"/>
    </xf>
    <xf numFmtId="0" fontId="7" fillId="0" borderId="7" xfId="2" applyFont="1" applyFill="1" applyBorder="1" applyAlignment="1">
      <alignment horizontal="left"/>
    </xf>
    <xf numFmtId="0" fontId="7" fillId="0" borderId="7" xfId="2" applyFont="1" applyFill="1" applyBorder="1" applyAlignment="1">
      <alignment horizontal="center"/>
    </xf>
    <xf numFmtId="0" fontId="7" fillId="0" borderId="12" xfId="2" applyFont="1" applyFill="1" applyBorder="1" applyAlignment="1">
      <alignment horizontal="center"/>
    </xf>
    <xf numFmtId="0" fontId="7" fillId="0" borderId="0" xfId="2" quotePrefix="1" applyFont="1" applyFill="1" applyBorder="1" applyAlignment="1">
      <alignment horizontal="right"/>
    </xf>
    <xf numFmtId="0" fontId="7" fillId="0" borderId="12" xfId="2" applyFont="1" applyFill="1" applyBorder="1" applyAlignment="1">
      <alignment horizontal="left"/>
    </xf>
    <xf numFmtId="0" fontId="13" fillId="0" borderId="0" xfId="2" applyFont="1" applyFill="1" applyBorder="1" applyAlignment="1">
      <alignment horizontal="center"/>
    </xf>
    <xf numFmtId="0" fontId="12" fillId="0" borderId="10" xfId="2" applyFont="1" applyFill="1" applyBorder="1" applyAlignment="1">
      <alignment horizontal="center"/>
    </xf>
    <xf numFmtId="0" fontId="7" fillId="0" borderId="10" xfId="2" applyFont="1" applyFill="1" applyBorder="1" applyAlignment="1">
      <alignment horizontal="center"/>
    </xf>
    <xf numFmtId="0" fontId="14" fillId="0" borderId="10" xfId="2" applyFont="1" applyFill="1" applyBorder="1"/>
    <xf numFmtId="0" fontId="7" fillId="2" borderId="0" xfId="2" applyFont="1" applyFill="1" applyBorder="1"/>
    <xf numFmtId="0" fontId="3" fillId="0" borderId="0" xfId="2" applyFont="1" applyFill="1" applyBorder="1" applyAlignment="1">
      <alignment horizontal="left" readingOrder="1"/>
    </xf>
    <xf numFmtId="0" fontId="10"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7" fillId="4" borderId="0" xfId="2" applyFont="1" applyFill="1" applyBorder="1" applyAlignment="1"/>
    <xf numFmtId="0" fontId="7" fillId="5" borderId="0" xfId="2" applyFont="1" applyFill="1" applyBorder="1"/>
    <xf numFmtId="0" fontId="7" fillId="5" borderId="0" xfId="2" applyFont="1" applyFill="1" applyBorder="1" applyAlignment="1"/>
    <xf numFmtId="0" fontId="7" fillId="6" borderId="0" xfId="2" applyFont="1" applyFill="1" applyBorder="1"/>
    <xf numFmtId="0" fontId="7" fillId="6" borderId="0" xfId="2" applyFont="1" applyFill="1" applyBorder="1" applyAlignment="1"/>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8" fillId="0" borderId="0" xfId="0" applyFont="1" applyFill="1" applyBorder="1"/>
    <xf numFmtId="0" fontId="9" fillId="0" borderId="0" xfId="0" applyFont="1" applyFill="1" applyBorder="1" applyAlignment="1">
      <alignment horizontal="center"/>
    </xf>
    <xf numFmtId="0" fontId="10" fillId="0" borderId="0" xfId="0" applyFont="1" applyFill="1" applyBorder="1"/>
    <xf numFmtId="0" fontId="7" fillId="0" borderId="8" xfId="0" applyFont="1" applyFill="1" applyBorder="1"/>
    <xf numFmtId="0" fontId="18" fillId="0" borderId="0" xfId="2" applyFont="1" applyAlignment="1">
      <alignment horizontal="center"/>
    </xf>
    <xf numFmtId="0" fontId="19" fillId="0" borderId="1" xfId="2" applyFont="1" applyBorder="1"/>
    <xf numFmtId="0" fontId="20" fillId="0" borderId="0" xfId="2" applyFont="1" applyBorder="1" applyAlignment="1">
      <alignment horizontal="right"/>
    </xf>
    <xf numFmtId="0" fontId="8" fillId="0" borderId="0" xfId="2" applyFont="1" applyAlignment="1">
      <alignment horizontal="right" wrapText="1"/>
    </xf>
    <xf numFmtId="0" fontId="21" fillId="0" borderId="0" xfId="2" applyFont="1" applyFill="1" applyAlignment="1">
      <alignment horizontal="left"/>
    </xf>
    <xf numFmtId="0" fontId="21" fillId="0" borderId="0" xfId="2" applyFont="1" applyFill="1"/>
    <xf numFmtId="0" fontId="19" fillId="0" borderId="0" xfId="2" applyFont="1" applyBorder="1" applyAlignment="1">
      <alignment horizontal="right"/>
    </xf>
    <xf numFmtId="0" fontId="17" fillId="0" borderId="0" xfId="0" applyFont="1" applyAlignment="1">
      <alignment horizontal="center"/>
    </xf>
    <xf numFmtId="0" fontId="7" fillId="0" borderId="6" xfId="2" applyFont="1" applyFill="1" applyBorder="1"/>
    <xf numFmtId="0" fontId="10" fillId="0" borderId="6" xfId="2" applyFont="1" applyFill="1" applyBorder="1"/>
    <xf numFmtId="0" fontId="16" fillId="0" borderId="0" xfId="0" applyFont="1" applyAlignment="1"/>
    <xf numFmtId="0" fontId="19" fillId="0" borderId="0" xfId="2" applyFont="1" applyBorder="1" applyAlignment="1">
      <alignment horizontal="center"/>
    </xf>
    <xf numFmtId="2" fontId="17" fillId="0" borderId="0" xfId="2" applyNumberFormat="1" applyFont="1" applyBorder="1" applyAlignment="1">
      <alignment horizontal="center"/>
    </xf>
    <xf numFmtId="0" fontId="7" fillId="0" borderId="0" xfId="2" applyFont="1" applyFill="1" applyBorder="1" applyAlignment="1"/>
    <xf numFmtId="0" fontId="5" fillId="0" borderId="0" xfId="2" applyFont="1" applyFill="1" applyBorder="1" applyAlignment="1">
      <alignment horizontal="center"/>
    </xf>
    <xf numFmtId="0" fontId="5" fillId="0" borderId="0" xfId="2" applyFont="1" applyFill="1" applyBorder="1" applyAlignment="1">
      <alignment horizontal="center"/>
    </xf>
    <xf numFmtId="1" fontId="7" fillId="0" borderId="2" xfId="2" applyNumberFormat="1" applyFont="1" applyFill="1" applyBorder="1" applyAlignment="1">
      <alignment horizontal="center"/>
    </xf>
    <xf numFmtId="0" fontId="10" fillId="0" borderId="2" xfId="2" applyFont="1" applyFill="1" applyBorder="1" applyAlignment="1">
      <alignment horizontal="center"/>
    </xf>
    <xf numFmtId="0" fontId="16" fillId="0" borderId="0" xfId="0" applyFont="1" applyAlignment="1">
      <alignment horizontal="center"/>
    </xf>
    <xf numFmtId="0" fontId="23" fillId="0" borderId="0" xfId="0" applyFont="1"/>
    <xf numFmtId="0" fontId="24" fillId="0" borderId="0" xfId="0" applyFont="1"/>
    <xf numFmtId="0" fontId="25" fillId="0" borderId="0" xfId="0" applyFont="1" applyFill="1" applyBorder="1" applyAlignment="1">
      <alignment horizontal="center"/>
    </xf>
    <xf numFmtId="0" fontId="25" fillId="0" borderId="0" xfId="0" applyFont="1" applyFill="1" applyBorder="1"/>
    <xf numFmtId="0" fontId="10" fillId="0" borderId="0" xfId="0" applyFont="1" applyFill="1" applyBorder="1" applyAlignment="1">
      <alignment horizontal="left"/>
    </xf>
    <xf numFmtId="0" fontId="7" fillId="2" borderId="2" xfId="0" applyFont="1" applyFill="1" applyBorder="1"/>
    <xf numFmtId="0" fontId="7" fillId="2" borderId="2" xfId="0" applyFont="1" applyFill="1" applyBorder="1" applyAlignment="1">
      <alignment horizontal="center"/>
    </xf>
    <xf numFmtId="0" fontId="25" fillId="0" borderId="7" xfId="0" quotePrefix="1" applyFont="1" applyFill="1" applyBorder="1" applyAlignment="1">
      <alignment horizontal="center"/>
    </xf>
    <xf numFmtId="0" fontId="25" fillId="0" borderId="7" xfId="0" applyFont="1" applyFill="1" applyBorder="1" applyAlignment="1">
      <alignment horizontal="center"/>
    </xf>
    <xf numFmtId="0" fontId="26" fillId="0" borderId="0" xfId="0" applyFont="1"/>
    <xf numFmtId="0" fontId="7" fillId="9" borderId="2" xfId="0" applyFont="1" applyFill="1" applyBorder="1"/>
    <xf numFmtId="0" fontId="7" fillId="9" borderId="2" xfId="0" applyFont="1" applyFill="1" applyBorder="1" applyAlignment="1">
      <alignment horizontal="center"/>
    </xf>
    <xf numFmtId="0" fontId="25" fillId="0" borderId="7" xfId="1" quotePrefix="1" applyFont="1" applyFill="1" applyBorder="1" applyAlignment="1">
      <alignment horizontal="center"/>
    </xf>
    <xf numFmtId="0" fontId="25" fillId="0" borderId="7" xfId="1" applyFont="1" applyFill="1" applyBorder="1" applyAlignment="1">
      <alignment horizontal="center"/>
    </xf>
    <xf numFmtId="0" fontId="7" fillId="0" borderId="0" xfId="1" applyFont="1" applyFill="1" applyBorder="1" applyAlignment="1">
      <alignment horizontal="center"/>
    </xf>
    <xf numFmtId="0" fontId="7" fillId="0" borderId="0" xfId="1" applyFont="1" applyFill="1" applyBorder="1"/>
    <xf numFmtId="0" fontId="7" fillId="0" borderId="0" xfId="1" applyFont="1" applyFill="1" applyBorder="1" applyAlignment="1">
      <alignment horizontal="left"/>
    </xf>
    <xf numFmtId="0" fontId="10" fillId="0" borderId="0" xfId="1" applyFont="1" applyFill="1" applyBorder="1" applyAlignment="1">
      <alignment horizontal="left"/>
    </xf>
    <xf numFmtId="0" fontId="10" fillId="0" borderId="2" xfId="1" applyFont="1" applyFill="1" applyBorder="1"/>
    <xf numFmtId="0" fontId="10" fillId="0" borderId="2" xfId="1" applyFont="1" applyFill="1" applyBorder="1" applyAlignment="1">
      <alignment horizontal="left"/>
    </xf>
    <xf numFmtId="0" fontId="25" fillId="0" borderId="2" xfId="1" quotePrefix="1" applyFont="1" applyFill="1" applyBorder="1" applyAlignment="1">
      <alignment horizontal="center"/>
    </xf>
    <xf numFmtId="0" fontId="25" fillId="0" borderId="2" xfId="1" applyFont="1" applyFill="1" applyBorder="1" applyAlignment="1">
      <alignment horizontal="center"/>
    </xf>
    <xf numFmtId="0" fontId="7" fillId="0" borderId="2" xfId="1" applyFont="1" applyFill="1" applyBorder="1" applyAlignment="1">
      <alignment horizontal="center"/>
    </xf>
    <xf numFmtId="0" fontId="7" fillId="7" borderId="2" xfId="0" applyFont="1" applyFill="1" applyBorder="1"/>
    <xf numFmtId="0" fontId="7" fillId="7" borderId="2" xfId="0" applyFont="1" applyFill="1" applyBorder="1" applyAlignment="1">
      <alignment horizontal="center"/>
    </xf>
    <xf numFmtId="0" fontId="27" fillId="2" borderId="0" xfId="2" applyFont="1" applyFill="1" applyBorder="1" applyAlignment="1">
      <alignment horizontal="left" readingOrder="1"/>
    </xf>
    <xf numFmtId="0" fontId="10" fillId="0" borderId="0" xfId="0" applyFont="1" applyFill="1" applyBorder="1" applyAlignment="1">
      <alignment horizontal="left"/>
    </xf>
    <xf numFmtId="0" fontId="7" fillId="0" borderId="0" xfId="1" applyFont="1" applyFill="1" applyBorder="1" applyAlignment="1">
      <alignment vertical="top"/>
    </xf>
    <xf numFmtId="0" fontId="5" fillId="0" borderId="0" xfId="2" applyFont="1" applyFill="1" applyBorder="1" applyAlignment="1">
      <alignment horizontal="center"/>
    </xf>
    <xf numFmtId="0" fontId="16" fillId="0" borderId="0" xfId="2" applyFont="1" applyFill="1" applyAlignment="1">
      <alignment horizontal="left"/>
    </xf>
    <xf numFmtId="0" fontId="19" fillId="0" borderId="0" xfId="2" applyFont="1" applyBorder="1"/>
    <xf numFmtId="164" fontId="22" fillId="0" borderId="0" xfId="2" applyNumberFormat="1" applyFont="1" applyFill="1" applyBorder="1" applyAlignment="1">
      <alignment horizontal="center"/>
    </xf>
    <xf numFmtId="0" fontId="18" fillId="0" borderId="0" xfId="6" applyFont="1" applyAlignment="1">
      <alignment horizontal="right"/>
    </xf>
    <xf numFmtId="0" fontId="19" fillId="0" borderId="1" xfId="6" applyFont="1" applyBorder="1"/>
    <xf numFmtId="0" fontId="18" fillId="0" borderId="0" xfId="6" applyFont="1" applyBorder="1" applyAlignment="1">
      <alignment horizontal="right" wrapText="1"/>
    </xf>
    <xf numFmtId="0" fontId="0" fillId="0" borderId="14" xfId="0" applyBorder="1" applyAlignment="1">
      <alignment horizontal="center"/>
    </xf>
    <xf numFmtId="0" fontId="7" fillId="0" borderId="2" xfId="2" applyFont="1" applyFill="1" applyBorder="1" applyAlignment="1">
      <alignment horizontal="left" vertical="center" wrapText="1"/>
    </xf>
    <xf numFmtId="0" fontId="7" fillId="0" borderId="2" xfId="0" applyFont="1" applyFill="1" applyBorder="1" applyAlignment="1">
      <alignment vertical="center" wrapText="1"/>
    </xf>
    <xf numFmtId="0" fontId="28" fillId="8" borderId="2" xfId="0" applyFont="1" applyFill="1" applyBorder="1" applyAlignment="1">
      <alignment vertical="center" wrapText="1"/>
    </xf>
    <xf numFmtId="0" fontId="28" fillId="8" borderId="2" xfId="0" applyFont="1" applyFill="1" applyBorder="1" applyAlignment="1">
      <alignment horizontal="center" vertical="center" wrapText="1"/>
    </xf>
    <xf numFmtId="0" fontId="33" fillId="0" borderId="9" xfId="0" applyFont="1" applyBorder="1"/>
    <xf numFmtId="0" fontId="33" fillId="0" borderId="9" xfId="0" applyFont="1" applyBorder="1" applyAlignment="1">
      <alignment horizontal="center"/>
    </xf>
    <xf numFmtId="0" fontId="0" fillId="0" borderId="9" xfId="0" applyBorder="1"/>
    <xf numFmtId="0" fontId="0" fillId="0" borderId="9" xfId="0" applyBorder="1" applyAlignment="1">
      <alignment horizontal="center"/>
    </xf>
    <xf numFmtId="0" fontId="4" fillId="11" borderId="19" xfId="3" applyFill="1" applyBorder="1" applyAlignment="1">
      <alignment vertical="top"/>
    </xf>
    <xf numFmtId="0" fontId="0" fillId="11" borderId="20" xfId="0" applyFill="1" applyBorder="1"/>
    <xf numFmtId="0" fontId="0" fillId="11" borderId="21" xfId="0" applyFill="1" applyBorder="1" applyAlignment="1">
      <alignment horizontal="center"/>
    </xf>
    <xf numFmtId="0" fontId="0" fillId="0" borderId="0" xfId="0" applyAlignment="1">
      <alignment horizontal="center"/>
    </xf>
    <xf numFmtId="0" fontId="7" fillId="0" borderId="22" xfId="2" applyFont="1" applyFill="1" applyBorder="1" applyAlignment="1">
      <alignment horizontal="center"/>
    </xf>
    <xf numFmtId="0" fontId="6" fillId="0" borderId="0" xfId="2" applyFont="1" applyFill="1" applyBorder="1" applyAlignment="1">
      <alignment horizontal="center"/>
    </xf>
    <xf numFmtId="0" fontId="5" fillId="0" borderId="0" xfId="2" applyFont="1" applyFill="1" applyBorder="1" applyAlignment="1">
      <alignment horizontal="center"/>
    </xf>
    <xf numFmtId="0" fontId="7" fillId="12" borderId="2" xfId="2" applyFont="1" applyFill="1" applyBorder="1"/>
    <xf numFmtId="0" fontId="7" fillId="12" borderId="2" xfId="2" quotePrefix="1" applyFont="1" applyFill="1" applyBorder="1" applyAlignment="1">
      <alignment horizontal="left"/>
    </xf>
    <xf numFmtId="0" fontId="7" fillId="12" borderId="2" xfId="2" applyFont="1" applyFill="1" applyBorder="1" applyAlignment="1">
      <alignment horizontal="center"/>
    </xf>
    <xf numFmtId="0" fontId="7" fillId="12" borderId="2" xfId="0" applyFont="1" applyFill="1" applyBorder="1"/>
    <xf numFmtId="0" fontId="7" fillId="12" borderId="2" xfId="2" applyFont="1" applyFill="1" applyBorder="1" applyAlignment="1">
      <alignment horizontal="left"/>
    </xf>
    <xf numFmtId="0" fontId="7" fillId="13" borderId="2" xfId="0" applyFont="1" applyFill="1" applyBorder="1"/>
    <xf numFmtId="0" fontId="7" fillId="13" borderId="2" xfId="2" applyFont="1" applyFill="1" applyBorder="1" applyAlignment="1">
      <alignment horizontal="left"/>
    </xf>
    <xf numFmtId="0" fontId="7" fillId="13" borderId="2" xfId="2" applyFont="1" applyFill="1" applyBorder="1" applyAlignment="1">
      <alignment horizontal="center"/>
    </xf>
    <xf numFmtId="0" fontId="7" fillId="13" borderId="2" xfId="2" applyFont="1" applyFill="1" applyBorder="1"/>
    <xf numFmtId="0" fontId="7" fillId="13" borderId="2" xfId="3" applyFont="1" applyFill="1" applyBorder="1"/>
    <xf numFmtId="0" fontId="7" fillId="13" borderId="3" xfId="2" applyFont="1" applyFill="1" applyBorder="1" applyAlignment="1">
      <alignment horizontal="center"/>
    </xf>
    <xf numFmtId="0" fontId="7" fillId="13" borderId="4" xfId="2" applyFont="1" applyFill="1" applyBorder="1" applyAlignment="1">
      <alignment horizontal="center"/>
    </xf>
    <xf numFmtId="0" fontId="7" fillId="0" borderId="2" xfId="0" applyFont="1" applyFill="1" applyBorder="1" applyAlignment="1">
      <alignment horizontal="center"/>
    </xf>
    <xf numFmtId="0" fontId="28" fillId="8" borderId="2" xfId="0" applyFont="1" applyFill="1" applyBorder="1" applyAlignment="1">
      <alignment vertical="center"/>
    </xf>
    <xf numFmtId="0" fontId="7" fillId="8" borderId="2" xfId="0" applyFont="1" applyFill="1" applyBorder="1" applyAlignment="1">
      <alignment vertical="center"/>
    </xf>
    <xf numFmtId="0" fontId="7" fillId="8" borderId="2" xfId="0" applyFont="1" applyFill="1" applyBorder="1" applyAlignment="1">
      <alignment horizontal="center" vertical="center"/>
    </xf>
    <xf numFmtId="0" fontId="28" fillId="8" borderId="2" xfId="0" applyFont="1" applyFill="1" applyBorder="1" applyAlignment="1">
      <alignment horizontal="left" vertical="center"/>
    </xf>
    <xf numFmtId="0" fontId="7" fillId="8" borderId="2" xfId="0" applyFont="1" applyFill="1" applyBorder="1" applyAlignment="1">
      <alignment horizontal="left" vertical="center"/>
    </xf>
    <xf numFmtId="0" fontId="28" fillId="8" borderId="2" xfId="0" applyFont="1" applyFill="1" applyBorder="1" applyAlignment="1">
      <alignment horizontal="center" vertical="center"/>
    </xf>
    <xf numFmtId="0" fontId="28" fillId="8" borderId="2" xfId="0" applyFont="1" applyFill="1" applyBorder="1" applyAlignment="1">
      <alignment horizontal="left" vertical="center" wrapText="1"/>
    </xf>
    <xf numFmtId="0" fontId="7" fillId="0" borderId="2" xfId="0" applyFont="1" applyFill="1" applyBorder="1" applyAlignment="1">
      <alignment vertical="center"/>
    </xf>
    <xf numFmtId="0" fontId="7" fillId="0" borderId="2" xfId="2" applyFont="1" applyFill="1" applyBorder="1" applyAlignment="1">
      <alignment horizontal="left" vertical="center"/>
    </xf>
    <xf numFmtId="0" fontId="7" fillId="0" borderId="2"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2" xfId="2" applyFont="1" applyFill="1" applyBorder="1" applyAlignment="1">
      <alignment vertical="center"/>
    </xf>
    <xf numFmtId="0" fontId="7" fillId="0" borderId="2" xfId="2" quotePrefix="1" applyFont="1" applyFill="1" applyBorder="1" applyAlignment="1">
      <alignment horizontal="left" vertical="center"/>
    </xf>
    <xf numFmtId="0" fontId="28" fillId="0" borderId="2" xfId="2" quotePrefix="1" applyFont="1" applyFill="1" applyBorder="1" applyAlignment="1">
      <alignment horizontal="left" vertical="center"/>
    </xf>
    <xf numFmtId="0" fontId="28" fillId="0" borderId="2" xfId="2" quotePrefix="1" applyFont="1" applyFill="1" applyBorder="1" applyAlignment="1">
      <alignment horizontal="center" vertical="center"/>
    </xf>
    <xf numFmtId="0" fontId="28" fillId="0" borderId="2" xfId="2" quotePrefix="1" applyFont="1" applyFill="1" applyBorder="1" applyAlignment="1">
      <alignment horizontal="left" vertical="center" wrapText="1"/>
    </xf>
    <xf numFmtId="0" fontId="21" fillId="0" borderId="2" xfId="2" applyFont="1" applyFill="1" applyBorder="1" applyAlignment="1">
      <alignment vertical="center"/>
    </xf>
    <xf numFmtId="0" fontId="21" fillId="0" borderId="2" xfId="2" applyFont="1" applyFill="1" applyBorder="1" applyAlignment="1">
      <alignment horizontal="left" vertical="center"/>
    </xf>
    <xf numFmtId="0" fontId="21" fillId="0" borderId="2" xfId="2" applyFont="1" applyFill="1" applyBorder="1" applyAlignment="1">
      <alignment horizontal="center" vertical="center"/>
    </xf>
    <xf numFmtId="0" fontId="10" fillId="0" borderId="2" xfId="2" applyFont="1" applyFill="1" applyBorder="1" applyAlignment="1">
      <alignment horizontal="left" vertical="center"/>
    </xf>
    <xf numFmtId="0" fontId="7" fillId="0" borderId="8" xfId="2" applyFont="1" applyFill="1" applyBorder="1" applyAlignment="1">
      <alignment horizontal="center" vertical="center"/>
    </xf>
    <xf numFmtId="0" fontId="15" fillId="0" borderId="2" xfId="2" quotePrefix="1" applyFont="1" applyFill="1" applyBorder="1" applyAlignment="1">
      <alignment horizontal="left" vertical="center"/>
    </xf>
    <xf numFmtId="0" fontId="7"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28" fillId="0" borderId="2" xfId="0" applyFont="1" applyFill="1" applyBorder="1" applyAlignment="1">
      <alignment horizontal="left" vertical="center" wrapText="1"/>
    </xf>
    <xf numFmtId="0" fontId="0" fillId="0" borderId="9" xfId="0" applyFont="1" applyBorder="1"/>
    <xf numFmtId="0" fontId="6" fillId="0" borderId="0" xfId="2" applyFont="1" applyFill="1" applyBorder="1" applyAlignment="1">
      <alignment horizontal="center"/>
    </xf>
    <xf numFmtId="0" fontId="5" fillId="0" borderId="0" xfId="2" applyFont="1" applyFill="1" applyBorder="1" applyAlignment="1">
      <alignment horizontal="center"/>
    </xf>
    <xf numFmtId="0" fontId="20" fillId="0" borderId="0" xfId="2" applyFont="1" applyAlignment="1">
      <alignment horizontal="right" wrapText="1"/>
    </xf>
    <xf numFmtId="0" fontId="20" fillId="0" borderId="13" xfId="2" applyFont="1" applyBorder="1" applyAlignment="1">
      <alignment horizontal="center"/>
    </xf>
    <xf numFmtId="0" fontId="0" fillId="0" borderId="13" xfId="0" applyBorder="1" applyAlignment="1">
      <alignment horizontal="center"/>
    </xf>
    <xf numFmtId="164" fontId="22" fillId="0" borderId="13" xfId="2" applyNumberFormat="1" applyFont="1" applyFill="1" applyBorder="1" applyAlignment="1">
      <alignment horizontal="center"/>
    </xf>
    <xf numFmtId="0" fontId="30" fillId="10" borderId="15" xfId="0" applyFont="1" applyFill="1" applyBorder="1" applyAlignment="1">
      <alignment horizontal="left"/>
    </xf>
    <xf numFmtId="0" fontId="0" fillId="11" borderId="16" xfId="3" applyFont="1" applyFill="1" applyBorder="1" applyAlignment="1">
      <alignment vertical="top" wrapText="1"/>
    </xf>
    <xf numFmtId="0" fontId="29" fillId="11" borderId="17" xfId="3" applyFont="1" applyFill="1" applyBorder="1" applyAlignment="1">
      <alignment vertical="top"/>
    </xf>
    <xf numFmtId="0" fontId="29" fillId="11" borderId="18" xfId="3" applyFont="1" applyFill="1" applyBorder="1" applyAlignment="1">
      <alignment vertical="top"/>
    </xf>
    <xf numFmtId="0" fontId="31" fillId="0" borderId="0" xfId="0" applyFont="1" applyAlignment="1">
      <alignment horizontal="center"/>
    </xf>
    <xf numFmtId="0" fontId="30" fillId="0" borderId="0" xfId="0" applyFont="1" applyAlignment="1">
      <alignment horizontal="center"/>
    </xf>
    <xf numFmtId="0" fontId="32" fillId="0" borderId="0" xfId="0" applyFont="1" applyAlignment="1">
      <alignment horizontal="left" vertical="top" wrapText="1"/>
    </xf>
    <xf numFmtId="0" fontId="30" fillId="0" borderId="1" xfId="0" applyFont="1" applyBorder="1" applyAlignment="1">
      <alignment horizontal="left" wrapText="1"/>
    </xf>
    <xf numFmtId="0" fontId="30" fillId="10" borderId="9" xfId="0" applyFont="1" applyFill="1" applyBorder="1" applyAlignment="1">
      <alignment horizontal="left"/>
    </xf>
    <xf numFmtId="0" fontId="4" fillId="0" borderId="0" xfId="3" applyFill="1" applyBorder="1" applyAlignment="1"/>
  </cellXfs>
  <cellStyles count="8">
    <cellStyle name="Hyperlink" xfId="3" builtinId="8"/>
    <cellStyle name="Normal" xfId="0" builtinId="0"/>
    <cellStyle name="Normal 2" xfId="1"/>
    <cellStyle name="Normal 3" xfId="2"/>
    <cellStyle name="Normal 3 2" xfId="6"/>
    <cellStyle name="Normal 3 3" xfId="5"/>
    <cellStyle name="Normal 3 4" xfId="4"/>
    <cellStyle name="Normal 4" xfId="7"/>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U87"/>
  <sheetViews>
    <sheetView tabSelected="1" zoomScale="90" zoomScaleNormal="90" zoomScaleSheetLayoutView="85" zoomScalePageLayoutView="90" workbookViewId="0">
      <selection activeCell="A4" sqref="A4"/>
    </sheetView>
  </sheetViews>
  <sheetFormatPr defaultColWidth="9.140625" defaultRowHeight="18" customHeight="1" x14ac:dyDescent="0.2"/>
  <cols>
    <col min="1" max="1" width="12.85546875" style="3" customWidth="1"/>
    <col min="2" max="2" width="30.42578125" style="3" customWidth="1"/>
    <col min="3" max="3" width="29.28515625" style="3" customWidth="1"/>
    <col min="4" max="6" width="4.7109375" style="1" customWidth="1"/>
    <col min="7" max="7" width="2.140625" style="1" customWidth="1"/>
    <col min="8" max="8" width="15.7109375" style="3" customWidth="1"/>
    <col min="9" max="9" width="36.28515625" style="3" customWidth="1"/>
    <col min="10" max="10" width="32.42578125" style="3" customWidth="1"/>
    <col min="11" max="11" width="6.85546875" style="1" customWidth="1"/>
    <col min="12" max="13" width="4.7109375" style="1" customWidth="1"/>
    <col min="14" max="14" width="6.42578125" style="1" customWidth="1"/>
    <col min="15" max="15" width="2.7109375" style="2" customWidth="1"/>
    <col min="16" max="16" width="3.7109375" style="3" customWidth="1"/>
    <col min="17" max="16384" width="9.140625" style="3"/>
  </cols>
  <sheetData>
    <row r="1" spans="1:15" ht="18" customHeight="1" x14ac:dyDescent="0.25">
      <c r="A1" s="155" t="s">
        <v>131</v>
      </c>
      <c r="B1" s="155"/>
      <c r="C1" s="155"/>
      <c r="D1" s="155"/>
      <c r="E1" s="155"/>
      <c r="F1" s="155"/>
      <c r="G1" s="155"/>
      <c r="H1" s="155"/>
      <c r="I1" s="155"/>
      <c r="J1" s="155"/>
      <c r="K1" s="155"/>
      <c r="L1" s="155"/>
      <c r="M1" s="155"/>
    </row>
    <row r="2" spans="1:15" s="50" customFormat="1" ht="18" customHeight="1" thickBot="1" x14ac:dyDescent="0.3">
      <c r="A2" s="45" t="s">
        <v>0</v>
      </c>
      <c r="B2" s="46"/>
      <c r="C2" s="46"/>
      <c r="D2" s="156" t="s">
        <v>42</v>
      </c>
      <c r="E2" s="156"/>
      <c r="F2" s="156"/>
      <c r="G2" s="156"/>
      <c r="H2" s="56"/>
      <c r="I2" s="47"/>
      <c r="J2" s="48" t="s">
        <v>43</v>
      </c>
      <c r="K2" s="157"/>
      <c r="L2" s="158"/>
      <c r="M2" s="158"/>
      <c r="N2" s="49"/>
    </row>
    <row r="3" spans="1:15" s="50" customFormat="1" ht="18" customHeight="1" thickBot="1" x14ac:dyDescent="0.3">
      <c r="A3" s="45" t="s">
        <v>1</v>
      </c>
      <c r="B3" s="46"/>
      <c r="C3" s="46"/>
      <c r="D3" s="93" t="s">
        <v>88</v>
      </c>
      <c r="E3" s="63"/>
      <c r="F3" s="63"/>
      <c r="G3" s="55"/>
      <c r="H3" s="57"/>
      <c r="I3" s="51"/>
      <c r="J3" s="48" t="s">
        <v>44</v>
      </c>
      <c r="K3" s="159">
        <f ca="1">NOW()</f>
        <v>42158.675422337961</v>
      </c>
      <c r="L3" s="159"/>
      <c r="M3" s="159"/>
      <c r="N3" s="49"/>
    </row>
    <row r="4" spans="1:15" s="50" customFormat="1" ht="17.25" customHeight="1" x14ac:dyDescent="0.25">
      <c r="A4" s="169" t="s">
        <v>132</v>
      </c>
      <c r="B4" s="94"/>
      <c r="C4" s="94"/>
      <c r="D4" s="93"/>
      <c r="E4" s="63"/>
      <c r="F4" s="63"/>
      <c r="G4" s="55"/>
      <c r="H4" s="57"/>
      <c r="I4" s="51"/>
      <c r="J4" s="48"/>
      <c r="K4" s="95"/>
      <c r="L4" s="95"/>
      <c r="M4" s="95"/>
      <c r="N4" s="49"/>
    </row>
    <row r="5" spans="1:15" s="40" customFormat="1" ht="19.5" customHeight="1" x14ac:dyDescent="0.2">
      <c r="A5" s="65" t="s">
        <v>32</v>
      </c>
      <c r="B5" s="64"/>
      <c r="C5" s="64"/>
      <c r="D5" s="66"/>
      <c r="E5" s="66"/>
      <c r="F5" s="37"/>
      <c r="G5" s="37"/>
      <c r="H5" s="67" t="s">
        <v>94</v>
      </c>
      <c r="I5" s="67"/>
      <c r="J5" s="68"/>
      <c r="K5" s="66">
        <f>SUM(K6:K34)</f>
        <v>84</v>
      </c>
      <c r="L5" s="66" t="s">
        <v>14</v>
      </c>
      <c r="M5" s="66" t="s">
        <v>45</v>
      </c>
      <c r="N5" s="38"/>
      <c r="O5" s="39"/>
    </row>
    <row r="6" spans="1:15" s="40" customFormat="1" ht="16.5" customHeight="1" x14ac:dyDescent="0.2">
      <c r="A6" s="64" t="s">
        <v>4</v>
      </c>
      <c r="B6" s="64" t="s">
        <v>33</v>
      </c>
      <c r="C6" s="43"/>
      <c r="D6" s="71">
        <f>SUM(D7:D8)</f>
        <v>6</v>
      </c>
      <c r="E6" s="72" t="s">
        <v>14</v>
      </c>
      <c r="F6" s="66" t="s">
        <v>45</v>
      </c>
      <c r="G6" s="38"/>
      <c r="H6" s="128" t="s">
        <v>161</v>
      </c>
      <c r="I6" s="129" t="s">
        <v>162</v>
      </c>
      <c r="J6" s="129" t="s">
        <v>79</v>
      </c>
      <c r="K6" s="130">
        <v>3</v>
      </c>
      <c r="L6" s="130"/>
      <c r="M6" s="130"/>
      <c r="N6" s="38"/>
      <c r="O6" s="39"/>
    </row>
    <row r="7" spans="1:15" s="40" customFormat="1" ht="16.5" customHeight="1" x14ac:dyDescent="0.2">
      <c r="A7" s="69" t="s">
        <v>25</v>
      </c>
      <c r="B7" s="69" t="s">
        <v>26</v>
      </c>
      <c r="C7" s="69" t="str">
        <f>IF(ISBLANK(J52)=TRUE,"",J52)</f>
        <v/>
      </c>
      <c r="D7" s="70">
        <v>3</v>
      </c>
      <c r="E7" s="70"/>
      <c r="F7" s="70"/>
      <c r="G7" s="38"/>
      <c r="H7" s="131" t="s">
        <v>66</v>
      </c>
      <c r="I7" s="132" t="s">
        <v>67</v>
      </c>
      <c r="J7" s="129"/>
      <c r="K7" s="130">
        <v>1</v>
      </c>
      <c r="L7" s="130"/>
      <c r="M7" s="130"/>
      <c r="N7" s="38"/>
      <c r="O7" s="39"/>
    </row>
    <row r="8" spans="1:15" s="40" customFormat="1" ht="16.5" customHeight="1" x14ac:dyDescent="0.2">
      <c r="A8" s="69" t="s">
        <v>30</v>
      </c>
      <c r="B8" s="69" t="s">
        <v>31</v>
      </c>
      <c r="C8" s="69" t="s">
        <v>25</v>
      </c>
      <c r="D8" s="70">
        <v>3</v>
      </c>
      <c r="E8" s="70"/>
      <c r="F8" s="70"/>
      <c r="G8" s="38"/>
      <c r="H8" s="128" t="s">
        <v>136</v>
      </c>
      <c r="I8" s="129" t="s">
        <v>171</v>
      </c>
      <c r="J8" s="129"/>
      <c r="K8" s="130">
        <v>2</v>
      </c>
      <c r="L8" s="130"/>
      <c r="M8" s="130"/>
      <c r="N8" s="38"/>
      <c r="O8" s="39"/>
    </row>
    <row r="9" spans="1:15" s="40" customFormat="1" ht="16.5" customHeight="1" x14ac:dyDescent="0.2">
      <c r="C9" s="39"/>
      <c r="D9" s="38"/>
      <c r="E9" s="38"/>
      <c r="F9" s="38"/>
      <c r="G9" s="44"/>
      <c r="H9" s="131" t="s">
        <v>76</v>
      </c>
      <c r="I9" s="131" t="s">
        <v>96</v>
      </c>
      <c r="J9" s="128"/>
      <c r="K9" s="133">
        <v>3</v>
      </c>
      <c r="L9" s="133"/>
      <c r="M9" s="133"/>
      <c r="N9" s="38"/>
      <c r="O9" s="39"/>
    </row>
    <row r="10" spans="1:15" s="40" customFormat="1" ht="16.5" customHeight="1" x14ac:dyDescent="0.2">
      <c r="A10" s="64" t="s">
        <v>7</v>
      </c>
      <c r="B10" s="64" t="s">
        <v>34</v>
      </c>
      <c r="C10" s="68"/>
      <c r="D10" s="71">
        <f>D11</f>
        <v>3</v>
      </c>
      <c r="E10" s="72"/>
      <c r="F10" s="38"/>
      <c r="G10" s="38"/>
      <c r="H10" s="131" t="s">
        <v>68</v>
      </c>
      <c r="I10" s="131" t="s">
        <v>153</v>
      </c>
      <c r="J10" s="128"/>
      <c r="K10" s="133">
        <v>2</v>
      </c>
      <c r="L10" s="133"/>
      <c r="M10" s="133"/>
      <c r="N10" s="38"/>
      <c r="O10" s="39"/>
    </row>
    <row r="11" spans="1:15" s="40" customFormat="1" ht="16.5" customHeight="1" x14ac:dyDescent="0.2">
      <c r="A11" s="115" t="s">
        <v>21</v>
      </c>
      <c r="B11" s="115" t="s">
        <v>22</v>
      </c>
      <c r="C11" s="116"/>
      <c r="D11" s="117">
        <v>3</v>
      </c>
      <c r="E11" s="117"/>
      <c r="F11" s="117"/>
      <c r="G11" s="38"/>
      <c r="H11" s="131" t="s">
        <v>134</v>
      </c>
      <c r="I11" s="131" t="s">
        <v>135</v>
      </c>
      <c r="J11" s="128"/>
      <c r="K11" s="133">
        <v>2</v>
      </c>
      <c r="L11" s="133"/>
      <c r="M11" s="133"/>
      <c r="N11" s="38"/>
      <c r="O11" s="39"/>
    </row>
    <row r="12" spans="1:15" s="40" customFormat="1" ht="16.5" customHeight="1" x14ac:dyDescent="0.2">
      <c r="C12" s="39"/>
      <c r="D12" s="38"/>
      <c r="E12" s="38"/>
      <c r="F12" s="38"/>
      <c r="G12" s="38"/>
      <c r="H12" s="128" t="s">
        <v>91</v>
      </c>
      <c r="I12" s="129" t="s">
        <v>169</v>
      </c>
      <c r="J12" s="129"/>
      <c r="K12" s="130">
        <v>1</v>
      </c>
      <c r="L12" s="130"/>
      <c r="M12" s="130"/>
      <c r="N12" s="38"/>
      <c r="O12" s="39"/>
    </row>
    <row r="13" spans="1:15" s="40" customFormat="1" ht="16.5" customHeight="1" x14ac:dyDescent="0.2">
      <c r="A13" s="64" t="s">
        <v>8</v>
      </c>
      <c r="B13" s="64" t="s">
        <v>35</v>
      </c>
      <c r="C13" s="73"/>
      <c r="D13" s="71">
        <f>SUM(D14:D15)</f>
        <v>6</v>
      </c>
      <c r="E13" s="72"/>
      <c r="F13" s="38"/>
      <c r="G13" s="38"/>
      <c r="H13" s="128" t="s">
        <v>82</v>
      </c>
      <c r="I13" s="128" t="s">
        <v>83</v>
      </c>
      <c r="J13" s="128"/>
      <c r="K13" s="133">
        <v>1</v>
      </c>
      <c r="L13" s="133"/>
      <c r="M13" s="133"/>
      <c r="N13" s="38"/>
      <c r="O13" s="39"/>
    </row>
    <row r="14" spans="1:15" s="40" customFormat="1" ht="24" customHeight="1" x14ac:dyDescent="0.2">
      <c r="A14" s="115" t="s">
        <v>46</v>
      </c>
      <c r="B14" s="115" t="s">
        <v>47</v>
      </c>
      <c r="C14" s="116" t="s">
        <v>109</v>
      </c>
      <c r="D14" s="117">
        <v>3</v>
      </c>
      <c r="E14" s="117"/>
      <c r="F14" s="117"/>
      <c r="G14" s="38"/>
      <c r="H14" s="134" t="s">
        <v>149</v>
      </c>
      <c r="I14" s="134" t="s">
        <v>150</v>
      </c>
      <c r="J14" s="128"/>
      <c r="K14" s="133">
        <v>3</v>
      </c>
      <c r="L14" s="133"/>
      <c r="M14" s="133"/>
      <c r="N14" s="38"/>
      <c r="O14" s="39"/>
    </row>
    <row r="15" spans="1:15" s="40" customFormat="1" ht="16.5" customHeight="1" x14ac:dyDescent="0.2">
      <c r="A15" s="118" t="s">
        <v>46</v>
      </c>
      <c r="B15" s="118" t="s">
        <v>56</v>
      </c>
      <c r="C15" s="119"/>
      <c r="D15" s="117">
        <v>3</v>
      </c>
      <c r="E15" s="117"/>
      <c r="F15" s="117"/>
      <c r="G15" s="38"/>
      <c r="H15" s="128" t="s">
        <v>52</v>
      </c>
      <c r="I15" s="128" t="s">
        <v>157</v>
      </c>
      <c r="J15" s="128"/>
      <c r="K15" s="133">
        <v>4</v>
      </c>
      <c r="L15" s="133"/>
      <c r="M15" s="133"/>
      <c r="N15" s="38"/>
      <c r="O15" s="39"/>
    </row>
    <row r="16" spans="1:15" s="40" customFormat="1" ht="16.5" customHeight="1" x14ac:dyDescent="0.2">
      <c r="C16" s="39"/>
      <c r="D16" s="38"/>
      <c r="E16" s="38"/>
      <c r="F16" s="38"/>
      <c r="G16" s="38"/>
      <c r="H16" s="128" t="s">
        <v>64</v>
      </c>
      <c r="I16" s="129" t="s">
        <v>158</v>
      </c>
      <c r="J16" s="129"/>
      <c r="K16" s="130">
        <v>3</v>
      </c>
      <c r="L16" s="130"/>
      <c r="M16" s="130"/>
      <c r="N16" s="38"/>
      <c r="O16" s="39"/>
    </row>
    <row r="17" spans="1:21" s="40" customFormat="1" ht="16.5" customHeight="1" x14ac:dyDescent="0.2">
      <c r="A17" s="64" t="s">
        <v>9</v>
      </c>
      <c r="B17" s="64" t="s">
        <v>36</v>
      </c>
      <c r="C17" s="73"/>
      <c r="D17" s="71">
        <f>SUM(D18:D19)</f>
        <v>6</v>
      </c>
      <c r="E17" s="72"/>
      <c r="F17" s="38"/>
      <c r="G17" s="38"/>
      <c r="H17" s="131" t="s">
        <v>70</v>
      </c>
      <c r="I17" s="131" t="s">
        <v>156</v>
      </c>
      <c r="J17" s="128" t="s">
        <v>173</v>
      </c>
      <c r="K17" s="133">
        <v>3</v>
      </c>
      <c r="L17" s="133"/>
      <c r="M17" s="133"/>
      <c r="N17" s="38"/>
      <c r="O17" s="39"/>
    </row>
    <row r="18" spans="1:21" s="40" customFormat="1" ht="16.5" customHeight="1" x14ac:dyDescent="0.2">
      <c r="A18" s="118" t="s">
        <v>23</v>
      </c>
      <c r="B18" s="118" t="s">
        <v>24</v>
      </c>
      <c r="C18" s="119"/>
      <c r="D18" s="117">
        <v>3</v>
      </c>
      <c r="E18" s="117"/>
      <c r="F18" s="117"/>
      <c r="G18" s="38"/>
      <c r="H18" s="128" t="s">
        <v>62</v>
      </c>
      <c r="I18" s="102" t="s">
        <v>63</v>
      </c>
      <c r="J18" s="128" t="s">
        <v>89</v>
      </c>
      <c r="K18" s="133">
        <v>2</v>
      </c>
      <c r="L18" s="133"/>
      <c r="M18" s="133"/>
      <c r="N18" s="38"/>
      <c r="O18" s="39"/>
    </row>
    <row r="19" spans="1:21" s="40" customFormat="1" ht="16.5" customHeight="1" x14ac:dyDescent="0.2">
      <c r="A19" s="118" t="s">
        <v>23</v>
      </c>
      <c r="B19" s="118" t="s">
        <v>24</v>
      </c>
      <c r="C19" s="119"/>
      <c r="D19" s="117">
        <v>3</v>
      </c>
      <c r="E19" s="117"/>
      <c r="F19" s="117"/>
      <c r="G19" s="38"/>
      <c r="H19" s="128" t="s">
        <v>72</v>
      </c>
      <c r="I19" s="128" t="s">
        <v>159</v>
      </c>
      <c r="J19" s="128" t="s">
        <v>90</v>
      </c>
      <c r="K19" s="133">
        <v>1</v>
      </c>
      <c r="L19" s="133"/>
      <c r="M19" s="133"/>
      <c r="N19" s="38"/>
      <c r="O19" s="39"/>
    </row>
    <row r="20" spans="1:21" s="40" customFormat="1" ht="16.5" customHeight="1" x14ac:dyDescent="0.2">
      <c r="C20" s="39"/>
      <c r="D20" s="38"/>
      <c r="E20" s="38"/>
      <c r="F20" s="38"/>
      <c r="G20" s="38"/>
      <c r="H20" s="128" t="s">
        <v>77</v>
      </c>
      <c r="I20" s="128" t="s">
        <v>78</v>
      </c>
      <c r="J20" s="128" t="s">
        <v>90</v>
      </c>
      <c r="K20" s="133">
        <v>1</v>
      </c>
      <c r="L20" s="133"/>
      <c r="M20" s="133"/>
      <c r="N20" s="38"/>
      <c r="O20" s="39"/>
    </row>
    <row r="21" spans="1:21" s="40" customFormat="1" ht="23.25" customHeight="1" x14ac:dyDescent="0.2">
      <c r="A21" s="64" t="s">
        <v>10</v>
      </c>
      <c r="B21" s="64" t="s">
        <v>37</v>
      </c>
      <c r="C21" s="68"/>
      <c r="D21" s="71">
        <f>D22</f>
        <v>3</v>
      </c>
      <c r="E21" s="72"/>
      <c r="F21" s="38"/>
      <c r="G21" s="38"/>
      <c r="H21" s="102" t="s">
        <v>163</v>
      </c>
      <c r="I21" s="102" t="s">
        <v>112</v>
      </c>
      <c r="J21" s="102" t="s">
        <v>108</v>
      </c>
      <c r="K21" s="133">
        <v>3</v>
      </c>
      <c r="L21" s="133"/>
      <c r="M21" s="133"/>
      <c r="N21" s="38"/>
      <c r="O21" s="39"/>
    </row>
    <row r="22" spans="1:21" s="40" customFormat="1" ht="23.25" customHeight="1" x14ac:dyDescent="0.2">
      <c r="A22" s="118" t="s">
        <v>27</v>
      </c>
      <c r="B22" s="118" t="s">
        <v>28</v>
      </c>
      <c r="C22" s="119" t="s">
        <v>29</v>
      </c>
      <c r="D22" s="117">
        <v>3</v>
      </c>
      <c r="E22" s="117"/>
      <c r="F22" s="117"/>
      <c r="G22" s="38"/>
      <c r="H22" s="102" t="s">
        <v>164</v>
      </c>
      <c r="I22" s="102" t="s">
        <v>165</v>
      </c>
      <c r="J22" s="102"/>
      <c r="K22" s="133">
        <v>3</v>
      </c>
      <c r="L22" s="133"/>
      <c r="M22" s="133"/>
      <c r="N22" s="38"/>
      <c r="O22" s="39"/>
    </row>
    <row r="23" spans="1:21" s="40" customFormat="1" ht="16.5" customHeight="1" x14ac:dyDescent="0.2">
      <c r="C23" s="39"/>
      <c r="D23" s="38"/>
      <c r="E23" s="38"/>
      <c r="F23" s="38"/>
      <c r="G23" s="38"/>
      <c r="H23" s="131" t="s">
        <v>154</v>
      </c>
      <c r="I23" s="131" t="s">
        <v>146</v>
      </c>
      <c r="J23" s="128"/>
      <c r="K23" s="133">
        <v>5</v>
      </c>
      <c r="L23" s="133"/>
      <c r="M23" s="133"/>
      <c r="N23" s="38"/>
      <c r="O23" s="39"/>
    </row>
    <row r="24" spans="1:21" s="40" customFormat="1" ht="16.5" customHeight="1" x14ac:dyDescent="0.2">
      <c r="A24" s="64" t="s">
        <v>11</v>
      </c>
      <c r="B24" s="64" t="s">
        <v>38</v>
      </c>
      <c r="C24" s="68"/>
      <c r="D24" s="71">
        <f>SUM(D25:D28)</f>
        <v>7</v>
      </c>
      <c r="E24" s="72"/>
      <c r="F24" s="38"/>
      <c r="G24" s="38"/>
      <c r="H24" s="131" t="s">
        <v>155</v>
      </c>
      <c r="I24" s="131" t="s">
        <v>147</v>
      </c>
      <c r="J24" s="128"/>
      <c r="K24" s="133">
        <v>7</v>
      </c>
      <c r="L24" s="133"/>
      <c r="M24" s="133"/>
      <c r="N24" s="38"/>
      <c r="O24" s="39"/>
      <c r="S24" s="43"/>
      <c r="T24" s="43"/>
      <c r="U24" s="41"/>
    </row>
    <row r="25" spans="1:21" s="40" customFormat="1" ht="16.5" customHeight="1" x14ac:dyDescent="0.2">
      <c r="A25" s="118" t="s">
        <v>54</v>
      </c>
      <c r="B25" s="118" t="s">
        <v>55</v>
      </c>
      <c r="C25" s="119"/>
      <c r="D25" s="117">
        <v>3</v>
      </c>
      <c r="E25" s="117"/>
      <c r="F25" s="117"/>
      <c r="G25" s="38"/>
      <c r="H25" s="131" t="s">
        <v>140</v>
      </c>
      <c r="I25" s="131" t="s">
        <v>148</v>
      </c>
      <c r="J25" s="128"/>
      <c r="K25" s="133">
        <v>11</v>
      </c>
      <c r="L25" s="130"/>
      <c r="M25" s="130"/>
      <c r="N25" s="38"/>
      <c r="O25" s="39"/>
    </row>
    <row r="26" spans="1:21" s="40" customFormat="1" ht="16.5" customHeight="1" x14ac:dyDescent="0.2">
      <c r="A26" s="115" t="s">
        <v>57</v>
      </c>
      <c r="B26" s="115" t="s">
        <v>58</v>
      </c>
      <c r="C26" s="116" t="s">
        <v>59</v>
      </c>
      <c r="D26" s="117">
        <v>4</v>
      </c>
      <c r="E26" s="117"/>
      <c r="F26" s="117"/>
      <c r="G26" s="38"/>
      <c r="H26" s="131" t="s">
        <v>84</v>
      </c>
      <c r="I26" s="131" t="s">
        <v>85</v>
      </c>
      <c r="J26" s="128"/>
      <c r="K26" s="133">
        <v>3</v>
      </c>
      <c r="L26" s="133"/>
      <c r="M26" s="133"/>
      <c r="N26" s="38"/>
      <c r="O26" s="39"/>
    </row>
    <row r="27" spans="1:21" s="40" customFormat="1" ht="16.5" customHeight="1" x14ac:dyDescent="0.2">
      <c r="D27" s="38"/>
      <c r="E27" s="38"/>
      <c r="F27" s="38"/>
      <c r="G27" s="38"/>
      <c r="H27" s="128" t="s">
        <v>50</v>
      </c>
      <c r="I27" s="128" t="s">
        <v>51</v>
      </c>
      <c r="J27" s="128"/>
      <c r="K27" s="133">
        <v>4</v>
      </c>
      <c r="L27" s="133"/>
      <c r="M27" s="133"/>
      <c r="N27" s="38"/>
      <c r="O27" s="39"/>
    </row>
    <row r="28" spans="1:21" s="40" customFormat="1" ht="16.5" customHeight="1" x14ac:dyDescent="0.2">
      <c r="D28" s="38"/>
      <c r="E28" s="38"/>
      <c r="F28" s="38"/>
      <c r="G28" s="38"/>
      <c r="H28" s="102" t="s">
        <v>60</v>
      </c>
      <c r="I28" s="102" t="s">
        <v>61</v>
      </c>
      <c r="J28" s="102" t="s">
        <v>89</v>
      </c>
      <c r="K28" s="103">
        <v>3</v>
      </c>
      <c r="L28" s="103"/>
      <c r="M28" s="103"/>
      <c r="N28" s="38"/>
      <c r="O28" s="39"/>
    </row>
    <row r="29" spans="1:21" s="40" customFormat="1" ht="22.5" customHeight="1" x14ac:dyDescent="0.2">
      <c r="A29" s="65" t="s">
        <v>39</v>
      </c>
      <c r="B29" s="64"/>
      <c r="C29" s="67"/>
      <c r="D29" s="66"/>
      <c r="E29" s="66"/>
      <c r="F29" s="38"/>
      <c r="G29" s="38"/>
      <c r="H29" s="102" t="s">
        <v>166</v>
      </c>
      <c r="I29" s="102" t="s">
        <v>168</v>
      </c>
      <c r="J29" s="128"/>
      <c r="K29" s="133">
        <v>3</v>
      </c>
      <c r="L29" s="133"/>
      <c r="M29" s="133"/>
      <c r="N29" s="38"/>
      <c r="O29" s="39"/>
    </row>
    <row r="30" spans="1:21" s="40" customFormat="1" ht="16.5" customHeight="1" x14ac:dyDescent="0.2">
      <c r="C30" s="68"/>
      <c r="D30" s="37"/>
      <c r="E30" s="37"/>
      <c r="F30" s="37"/>
      <c r="G30" s="38"/>
      <c r="H30" s="128" t="s">
        <v>80</v>
      </c>
      <c r="I30" s="129" t="s">
        <v>170</v>
      </c>
      <c r="J30" s="129"/>
      <c r="K30" s="130">
        <v>4</v>
      </c>
      <c r="L30" s="130"/>
      <c r="M30" s="130"/>
      <c r="N30" s="38"/>
      <c r="O30" s="39"/>
    </row>
    <row r="31" spans="1:21" s="40" customFormat="1" ht="16.5" customHeight="1" x14ac:dyDescent="0.2">
      <c r="A31" s="64" t="s">
        <v>5</v>
      </c>
      <c r="B31" s="64" t="s">
        <v>104</v>
      </c>
      <c r="C31" s="68"/>
      <c r="D31" s="76">
        <f>D32</f>
        <v>2</v>
      </c>
      <c r="E31" s="77"/>
      <c r="F31" s="78"/>
      <c r="G31" s="38"/>
      <c r="H31" s="128" t="s">
        <v>49</v>
      </c>
      <c r="I31" s="128" t="s">
        <v>172</v>
      </c>
      <c r="J31" s="128"/>
      <c r="K31" s="133">
        <v>3</v>
      </c>
      <c r="L31" s="133"/>
      <c r="M31" s="133"/>
      <c r="N31" s="38"/>
      <c r="O31" s="39"/>
    </row>
    <row r="32" spans="1:21" s="40" customFormat="1" ht="16.5" customHeight="1" x14ac:dyDescent="0.2">
      <c r="A32" s="120" t="s">
        <v>48</v>
      </c>
      <c r="B32" s="120" t="s">
        <v>20</v>
      </c>
      <c r="C32" s="121"/>
      <c r="D32" s="122">
        <v>2</v>
      </c>
      <c r="E32" s="122"/>
      <c r="F32" s="122"/>
      <c r="G32" s="38"/>
      <c r="H32" s="102" t="s">
        <v>86</v>
      </c>
      <c r="I32" s="102" t="s">
        <v>160</v>
      </c>
      <c r="J32" s="102"/>
      <c r="K32" s="103">
        <v>3</v>
      </c>
      <c r="L32" s="103"/>
      <c r="M32" s="103"/>
      <c r="N32" s="38"/>
      <c r="O32" s="39"/>
    </row>
    <row r="33" spans="1:15" s="40" customFormat="1" ht="16.5" customHeight="1" x14ac:dyDescent="0.2">
      <c r="A33" s="79"/>
      <c r="B33" s="79"/>
      <c r="C33" s="80"/>
      <c r="D33" s="78"/>
      <c r="E33" s="78"/>
      <c r="F33" s="78"/>
      <c r="G33" s="38"/>
      <c r="H33" s="131"/>
      <c r="I33" s="131"/>
      <c r="J33" s="128"/>
      <c r="K33" s="133"/>
      <c r="L33" s="133"/>
      <c r="M33" s="133"/>
      <c r="N33" s="38"/>
      <c r="O33" s="39"/>
    </row>
    <row r="34" spans="1:15" s="40" customFormat="1" ht="16.5" customHeight="1" x14ac:dyDescent="0.2">
      <c r="A34" s="64" t="s">
        <v>6</v>
      </c>
      <c r="B34" s="90" t="s">
        <v>105</v>
      </c>
      <c r="C34" s="81"/>
      <c r="D34" s="76">
        <f>D35</f>
        <v>3</v>
      </c>
      <c r="E34" s="77"/>
      <c r="F34" s="78"/>
      <c r="G34" s="38"/>
      <c r="H34" s="128"/>
      <c r="I34" s="128"/>
      <c r="J34" s="128"/>
      <c r="K34" s="133"/>
      <c r="L34" s="133"/>
      <c r="M34" s="133"/>
      <c r="N34" s="38"/>
      <c r="O34" s="39"/>
    </row>
    <row r="35" spans="1:15" s="40" customFormat="1" ht="16.5" customHeight="1" x14ac:dyDescent="0.2">
      <c r="A35" s="123" t="s">
        <v>74</v>
      </c>
      <c r="B35" s="124" t="s">
        <v>75</v>
      </c>
      <c r="C35" s="121" t="s">
        <v>57</v>
      </c>
      <c r="D35" s="125">
        <v>3</v>
      </c>
      <c r="E35" s="126"/>
      <c r="F35" s="126"/>
      <c r="G35" s="38"/>
      <c r="H35" s="82" t="s">
        <v>93</v>
      </c>
      <c r="I35" s="82"/>
      <c r="J35" s="83"/>
      <c r="K35" s="84">
        <f>K36</f>
        <v>0</v>
      </c>
      <c r="L35" s="85"/>
      <c r="M35" s="86"/>
      <c r="N35" s="38"/>
      <c r="O35" s="39"/>
    </row>
    <row r="36" spans="1:15" ht="16.5" customHeight="1" x14ac:dyDescent="0.2">
      <c r="A36" s="91" t="s">
        <v>106</v>
      </c>
      <c r="B36" s="79"/>
      <c r="C36" s="80"/>
      <c r="D36" s="78"/>
      <c r="E36" s="78"/>
      <c r="F36" s="78"/>
      <c r="G36" s="38"/>
      <c r="H36" s="74"/>
      <c r="I36" s="74"/>
      <c r="J36" s="74"/>
      <c r="K36" s="75"/>
      <c r="L36" s="75"/>
      <c r="M36" s="75"/>
    </row>
    <row r="37" spans="1:15" ht="16.5" customHeight="1" x14ac:dyDescent="0.2">
      <c r="A37" s="65" t="s">
        <v>12</v>
      </c>
      <c r="B37" s="73"/>
      <c r="C37" s="81"/>
      <c r="D37" s="76"/>
      <c r="E37" s="77"/>
      <c r="F37" s="78"/>
      <c r="H37" s="74"/>
      <c r="I37" s="74"/>
      <c r="J37" s="74"/>
      <c r="K37" s="75"/>
      <c r="L37" s="75"/>
      <c r="M37" s="75"/>
    </row>
    <row r="38" spans="1:15" ht="16.5" customHeight="1" x14ac:dyDescent="0.2">
      <c r="A38" s="69" t="s">
        <v>46</v>
      </c>
      <c r="B38" s="69" t="s">
        <v>47</v>
      </c>
      <c r="C38" s="69" t="s">
        <v>109</v>
      </c>
      <c r="D38" s="70"/>
      <c r="E38" s="70"/>
      <c r="F38" s="70"/>
      <c r="H38" s="74"/>
      <c r="I38" s="74"/>
      <c r="J38" s="74"/>
      <c r="K38" s="75"/>
      <c r="L38" s="75"/>
      <c r="M38" s="75"/>
    </row>
    <row r="39" spans="1:15" ht="16.5" customHeight="1" x14ac:dyDescent="0.2">
      <c r="A39" s="79"/>
      <c r="B39" s="79"/>
      <c r="C39" s="80"/>
      <c r="D39" s="78"/>
      <c r="E39" s="78"/>
      <c r="F39" s="78"/>
      <c r="H39" s="74"/>
      <c r="I39" s="74"/>
      <c r="J39" s="74"/>
      <c r="K39" s="75"/>
      <c r="L39" s="75"/>
      <c r="M39" s="75"/>
    </row>
    <row r="40" spans="1:15" ht="16.5" customHeight="1" x14ac:dyDescent="0.2">
      <c r="A40" s="65" t="s">
        <v>13</v>
      </c>
      <c r="B40" s="73"/>
      <c r="C40" s="81"/>
      <c r="D40" s="76"/>
      <c r="E40" s="77"/>
      <c r="F40" s="78"/>
      <c r="H40" s="74"/>
      <c r="I40" s="74"/>
      <c r="J40" s="74"/>
      <c r="K40" s="75"/>
      <c r="L40" s="75"/>
      <c r="M40" s="75"/>
    </row>
    <row r="41" spans="1:15" ht="16.5" customHeight="1" x14ac:dyDescent="0.2">
      <c r="A41" s="87" t="s">
        <v>76</v>
      </c>
      <c r="B41" s="87" t="s">
        <v>96</v>
      </c>
      <c r="C41" s="87"/>
      <c r="D41" s="88"/>
      <c r="E41" s="88"/>
      <c r="F41" s="88"/>
      <c r="H41" s="74"/>
      <c r="I41" s="74"/>
      <c r="J41" s="74"/>
      <c r="K41" s="75"/>
      <c r="L41" s="75"/>
      <c r="M41" s="75"/>
    </row>
    <row r="42" spans="1:15" ht="16.5" customHeight="1" x14ac:dyDescent="0.2">
      <c r="H42" s="74"/>
      <c r="I42" s="74"/>
      <c r="J42" s="74"/>
      <c r="K42" s="75"/>
      <c r="L42" s="75"/>
      <c r="M42" s="75"/>
      <c r="N42" s="3"/>
      <c r="O42" s="3"/>
    </row>
    <row r="43" spans="1:15" ht="16.5" customHeight="1" x14ac:dyDescent="0.2">
      <c r="A43" s="27" t="s">
        <v>16</v>
      </c>
      <c r="B43" s="89"/>
      <c r="C43" s="1"/>
      <c r="G43" s="3"/>
      <c r="H43" s="74"/>
      <c r="I43" s="74"/>
      <c r="J43" s="74"/>
      <c r="K43" s="75"/>
      <c r="L43" s="75"/>
      <c r="M43" s="75"/>
      <c r="N43" s="3"/>
      <c r="O43" s="3"/>
    </row>
    <row r="44" spans="1:15" ht="16.5" customHeight="1" x14ac:dyDescent="0.2">
      <c r="A44" s="30" t="s">
        <v>17</v>
      </c>
      <c r="B44" s="30"/>
      <c r="I44" s="1"/>
      <c r="J44" s="1" t="s">
        <v>40</v>
      </c>
      <c r="K44" s="61">
        <f>SUM(D34,D31,D24,D21,D17,D13,D10,D6,K5,K35)</f>
        <v>120</v>
      </c>
      <c r="N44" s="3"/>
      <c r="O44" s="3"/>
    </row>
    <row r="45" spans="1:15" ht="16.5" customHeight="1" x14ac:dyDescent="0.2">
      <c r="A45" s="33" t="s">
        <v>19</v>
      </c>
      <c r="B45" s="34"/>
      <c r="H45" s="31" t="s">
        <v>18</v>
      </c>
      <c r="I45" s="32"/>
      <c r="J45" s="1"/>
      <c r="N45" s="3"/>
      <c r="O45" s="3"/>
    </row>
    <row r="46" spans="1:15" ht="18" customHeight="1" x14ac:dyDescent="0.25">
      <c r="A46" s="154" t="s">
        <v>2</v>
      </c>
      <c r="B46" s="154"/>
      <c r="C46" s="154"/>
      <c r="D46" s="154"/>
      <c r="E46" s="154"/>
      <c r="F46" s="154"/>
      <c r="G46" s="113"/>
      <c r="H46" s="35" t="s">
        <v>41</v>
      </c>
      <c r="I46" s="36"/>
      <c r="J46" s="1"/>
    </row>
    <row r="47" spans="1:15" ht="18" customHeight="1" x14ac:dyDescent="0.25">
      <c r="A47" s="155" t="s">
        <v>131</v>
      </c>
      <c r="B47" s="155"/>
      <c r="C47" s="155"/>
      <c r="D47" s="155"/>
      <c r="E47" s="155"/>
      <c r="F47" s="155"/>
      <c r="G47" s="155"/>
      <c r="H47" s="155"/>
      <c r="I47" s="155"/>
      <c r="J47" s="155"/>
      <c r="K47" s="155"/>
      <c r="L47" s="155"/>
      <c r="M47" s="155"/>
    </row>
    <row r="48" spans="1:15" ht="15.75" customHeight="1" x14ac:dyDescent="0.25">
      <c r="A48" s="96" t="s">
        <v>0</v>
      </c>
      <c r="B48" s="97"/>
      <c r="C48" s="114" t="s">
        <v>107</v>
      </c>
      <c r="D48" s="114"/>
      <c r="E48" s="114"/>
      <c r="F48" s="114"/>
      <c r="G48" s="114"/>
      <c r="H48" s="113"/>
      <c r="I48" s="113"/>
      <c r="J48" s="113"/>
      <c r="K48" s="113"/>
      <c r="L48" s="113"/>
      <c r="M48" s="113"/>
    </row>
    <row r="49" spans="1:14" ht="15.75" customHeight="1" x14ac:dyDescent="0.25">
      <c r="A49" s="98" t="s">
        <v>42</v>
      </c>
      <c r="B49" s="99"/>
      <c r="C49" s="92"/>
      <c r="D49" s="92"/>
      <c r="E49" s="92"/>
      <c r="F49" s="92"/>
      <c r="G49" s="92"/>
      <c r="H49" s="114"/>
      <c r="I49" s="114"/>
      <c r="J49" s="114"/>
      <c r="K49" s="114"/>
      <c r="L49" s="114"/>
      <c r="M49" s="114"/>
    </row>
    <row r="50" spans="1:14" s="50" customFormat="1" ht="9.75" customHeight="1" x14ac:dyDescent="0.25">
      <c r="A50" s="45"/>
      <c r="B50" s="94"/>
      <c r="C50" s="94"/>
      <c r="D50" s="93"/>
      <c r="E50" s="63"/>
      <c r="F50" s="63"/>
      <c r="G50" s="55"/>
      <c r="H50" s="114"/>
      <c r="I50" s="114"/>
      <c r="J50" s="60"/>
      <c r="K50" s="60"/>
      <c r="L50" s="60"/>
      <c r="M50" s="60"/>
      <c r="N50" s="49"/>
    </row>
    <row r="51" spans="1:14" ht="18" customHeight="1" x14ac:dyDescent="0.2">
      <c r="A51" s="5" t="s">
        <v>97</v>
      </c>
      <c r="B51" s="6"/>
      <c r="C51" s="62" t="s">
        <v>95</v>
      </c>
      <c r="D51" s="62" t="s">
        <v>15</v>
      </c>
      <c r="E51" s="62" t="s">
        <v>14</v>
      </c>
      <c r="F51" s="62" t="s">
        <v>45</v>
      </c>
      <c r="G51" s="7"/>
      <c r="H51" s="5" t="s">
        <v>98</v>
      </c>
      <c r="I51" s="5"/>
      <c r="J51" s="62" t="s">
        <v>95</v>
      </c>
      <c r="K51" s="62" t="s">
        <v>15</v>
      </c>
      <c r="L51" s="62" t="s">
        <v>14</v>
      </c>
      <c r="M51" s="62" t="s">
        <v>45</v>
      </c>
      <c r="N51" s="7"/>
    </row>
    <row r="52" spans="1:14" ht="18" customHeight="1" x14ac:dyDescent="0.2">
      <c r="A52" s="135" t="s">
        <v>48</v>
      </c>
      <c r="B52" s="135" t="s">
        <v>20</v>
      </c>
      <c r="C52" s="136"/>
      <c r="D52" s="137">
        <v>2</v>
      </c>
      <c r="E52" s="137"/>
      <c r="F52" s="137"/>
      <c r="G52" s="138"/>
      <c r="H52" s="135" t="s">
        <v>25</v>
      </c>
      <c r="I52" s="135" t="s">
        <v>26</v>
      </c>
      <c r="J52" s="136"/>
      <c r="K52" s="137">
        <v>3</v>
      </c>
      <c r="L52" s="137"/>
      <c r="M52" s="137"/>
      <c r="N52" s="4"/>
    </row>
    <row r="53" spans="1:14" ht="18" customHeight="1" x14ac:dyDescent="0.2">
      <c r="A53" s="135" t="s">
        <v>54</v>
      </c>
      <c r="B53" s="135" t="s">
        <v>55</v>
      </c>
      <c r="C53" s="136"/>
      <c r="D53" s="137">
        <v>3</v>
      </c>
      <c r="E53" s="137"/>
      <c r="F53" s="137"/>
      <c r="G53" s="138"/>
      <c r="H53" s="135" t="s">
        <v>52</v>
      </c>
      <c r="I53" s="135" t="s">
        <v>53</v>
      </c>
      <c r="J53" s="136"/>
      <c r="K53" s="137">
        <v>4</v>
      </c>
      <c r="L53" s="137"/>
      <c r="M53" s="137"/>
    </row>
    <row r="54" spans="1:14" ht="18" customHeight="1" x14ac:dyDescent="0.2">
      <c r="A54" s="139" t="s">
        <v>21</v>
      </c>
      <c r="B54" s="139" t="s">
        <v>22</v>
      </c>
      <c r="C54" s="140"/>
      <c r="D54" s="137">
        <v>3</v>
      </c>
      <c r="E54" s="137"/>
      <c r="F54" s="137"/>
      <c r="G54" s="138"/>
      <c r="H54" s="139" t="s">
        <v>46</v>
      </c>
      <c r="I54" s="139" t="s">
        <v>47</v>
      </c>
      <c r="J54" s="140" t="s">
        <v>109</v>
      </c>
      <c r="K54" s="137">
        <v>3</v>
      </c>
      <c r="L54" s="137"/>
      <c r="M54" s="137"/>
    </row>
    <row r="55" spans="1:14" ht="24.75" customHeight="1" x14ac:dyDescent="0.2">
      <c r="A55" s="135" t="s">
        <v>23</v>
      </c>
      <c r="B55" s="135" t="s">
        <v>24</v>
      </c>
      <c r="C55" s="136"/>
      <c r="D55" s="137">
        <v>3</v>
      </c>
      <c r="E55" s="137"/>
      <c r="F55" s="137"/>
      <c r="G55" s="138"/>
      <c r="H55" s="135" t="s">
        <v>50</v>
      </c>
      <c r="I55" s="101" t="s">
        <v>51</v>
      </c>
      <c r="J55" s="136"/>
      <c r="K55" s="137">
        <v>4</v>
      </c>
      <c r="L55" s="137"/>
      <c r="M55" s="137"/>
    </row>
    <row r="56" spans="1:14" ht="18" customHeight="1" x14ac:dyDescent="0.2">
      <c r="A56" s="135" t="s">
        <v>49</v>
      </c>
      <c r="B56" s="135" t="s">
        <v>172</v>
      </c>
      <c r="C56" s="140"/>
      <c r="D56" s="137">
        <v>3</v>
      </c>
      <c r="E56" s="137"/>
      <c r="F56" s="137"/>
      <c r="G56" s="138"/>
      <c r="H56" s="135" t="s">
        <v>27</v>
      </c>
      <c r="I56" s="135" t="s">
        <v>28</v>
      </c>
      <c r="J56" s="136" t="s">
        <v>29</v>
      </c>
      <c r="K56" s="137">
        <v>3</v>
      </c>
      <c r="L56" s="137"/>
      <c r="M56" s="137"/>
    </row>
    <row r="57" spans="1:14" ht="18" customHeight="1" x14ac:dyDescent="0.2">
      <c r="A57" s="135"/>
      <c r="B57" s="135"/>
      <c r="C57" s="140"/>
      <c r="D57" s="137"/>
      <c r="E57" s="137"/>
      <c r="F57" s="137"/>
      <c r="G57" s="138"/>
      <c r="H57" s="135"/>
      <c r="I57" s="135"/>
      <c r="J57" s="140"/>
      <c r="K57" s="137"/>
      <c r="L57" s="137"/>
      <c r="M57" s="137"/>
    </row>
    <row r="58" spans="1:14" ht="18" customHeight="1" x14ac:dyDescent="0.2">
      <c r="A58" s="15"/>
      <c r="B58" s="15"/>
      <c r="C58" s="16"/>
      <c r="D58" s="17">
        <f>SUM(D52:D56)</f>
        <v>14</v>
      </c>
      <c r="J58" s="2"/>
      <c r="K58" s="13">
        <f>SUM(K52:K57)</f>
        <v>17</v>
      </c>
    </row>
    <row r="59" spans="1:14" ht="18" customHeight="1" x14ac:dyDescent="0.2">
      <c r="A59" s="5" t="s">
        <v>99</v>
      </c>
      <c r="B59" s="6"/>
      <c r="C59" s="18"/>
      <c r="D59" s="19"/>
      <c r="E59" s="19"/>
      <c r="F59" s="19"/>
      <c r="G59" s="20"/>
      <c r="H59" s="5" t="s">
        <v>145</v>
      </c>
      <c r="I59" s="6"/>
      <c r="J59" s="18"/>
      <c r="K59" s="19"/>
      <c r="L59" s="19"/>
      <c r="M59" s="19"/>
    </row>
    <row r="60" spans="1:14" ht="18" customHeight="1" x14ac:dyDescent="0.2">
      <c r="A60" s="135" t="s">
        <v>30</v>
      </c>
      <c r="B60" s="135" t="s">
        <v>31</v>
      </c>
      <c r="C60" s="136" t="s">
        <v>25</v>
      </c>
      <c r="D60" s="137">
        <v>3</v>
      </c>
      <c r="E60" s="137"/>
      <c r="F60" s="137"/>
      <c r="G60" s="138"/>
      <c r="H60" s="141" t="s">
        <v>23</v>
      </c>
      <c r="I60" s="141" t="s">
        <v>24</v>
      </c>
      <c r="J60" s="141"/>
      <c r="K60" s="142">
        <v>3</v>
      </c>
      <c r="L60" s="142"/>
      <c r="M60" s="142"/>
      <c r="N60" s="3"/>
    </row>
    <row r="61" spans="1:14" ht="26.25" customHeight="1" x14ac:dyDescent="0.2">
      <c r="A61" s="135" t="s">
        <v>46</v>
      </c>
      <c r="B61" s="135" t="s">
        <v>56</v>
      </c>
      <c r="C61" s="136"/>
      <c r="D61" s="137">
        <v>3</v>
      </c>
      <c r="E61" s="137"/>
      <c r="F61" s="137"/>
      <c r="G61" s="138"/>
      <c r="H61" s="143" t="s">
        <v>110</v>
      </c>
      <c r="I61" s="141" t="s">
        <v>112</v>
      </c>
      <c r="J61" s="141" t="s">
        <v>108</v>
      </c>
      <c r="K61" s="142">
        <v>3</v>
      </c>
      <c r="L61" s="142"/>
      <c r="M61" s="142"/>
    </row>
    <row r="62" spans="1:14" ht="18" customHeight="1" x14ac:dyDescent="0.2">
      <c r="A62" s="139" t="s">
        <v>57</v>
      </c>
      <c r="B62" s="139" t="s">
        <v>58</v>
      </c>
      <c r="C62" s="140" t="s">
        <v>59</v>
      </c>
      <c r="D62" s="137">
        <v>4</v>
      </c>
      <c r="E62" s="137"/>
      <c r="F62" s="137"/>
      <c r="G62" s="138"/>
      <c r="H62" s="141" t="s">
        <v>64</v>
      </c>
      <c r="I62" s="141" t="s">
        <v>65</v>
      </c>
      <c r="J62" s="141"/>
      <c r="K62" s="142">
        <v>3</v>
      </c>
      <c r="L62" s="142"/>
      <c r="M62" s="142"/>
    </row>
    <row r="63" spans="1:14" ht="18" customHeight="1" x14ac:dyDescent="0.2">
      <c r="A63" s="135" t="s">
        <v>60</v>
      </c>
      <c r="B63" s="135" t="s">
        <v>61</v>
      </c>
      <c r="C63" s="136" t="s">
        <v>89</v>
      </c>
      <c r="D63" s="137">
        <v>3</v>
      </c>
      <c r="E63" s="137"/>
      <c r="F63" s="137"/>
      <c r="G63" s="138"/>
      <c r="H63" s="141" t="s">
        <v>66</v>
      </c>
      <c r="I63" s="141" t="s">
        <v>67</v>
      </c>
      <c r="J63" s="141"/>
      <c r="K63" s="142">
        <v>1</v>
      </c>
      <c r="L63" s="142"/>
      <c r="M63" s="142"/>
    </row>
    <row r="64" spans="1:14" ht="23.25" customHeight="1" x14ac:dyDescent="0.2">
      <c r="A64" s="135" t="s">
        <v>62</v>
      </c>
      <c r="B64" s="101" t="s">
        <v>63</v>
      </c>
      <c r="C64" s="136" t="s">
        <v>89</v>
      </c>
      <c r="D64" s="137">
        <v>2</v>
      </c>
      <c r="E64" s="137"/>
      <c r="F64" s="137"/>
      <c r="G64" s="138"/>
      <c r="H64" s="141" t="s">
        <v>68</v>
      </c>
      <c r="I64" s="141" t="s">
        <v>69</v>
      </c>
      <c r="J64" s="141"/>
      <c r="K64" s="142">
        <v>2</v>
      </c>
      <c r="L64" s="142"/>
      <c r="M64" s="142"/>
    </row>
    <row r="65" spans="1:17" ht="18" customHeight="1" x14ac:dyDescent="0.2">
      <c r="A65" s="135"/>
      <c r="B65" s="135"/>
      <c r="C65" s="140"/>
      <c r="D65" s="137"/>
      <c r="E65" s="137"/>
      <c r="F65" s="137"/>
      <c r="G65" s="138"/>
      <c r="H65" s="141" t="s">
        <v>84</v>
      </c>
      <c r="I65" s="141" t="s">
        <v>85</v>
      </c>
      <c r="J65" s="141"/>
      <c r="K65" s="142">
        <v>3</v>
      </c>
      <c r="L65" s="142"/>
      <c r="M65" s="142"/>
    </row>
    <row r="66" spans="1:17" ht="18" customHeight="1" x14ac:dyDescent="0.2">
      <c r="B66" s="21"/>
      <c r="C66" s="22"/>
      <c r="D66" s="17">
        <f>SUM(D60:D65)</f>
        <v>15</v>
      </c>
      <c r="G66" s="23"/>
      <c r="H66" s="11"/>
      <c r="I66" s="11"/>
      <c r="J66" s="12"/>
      <c r="K66" s="17">
        <f>SUM(K60:K65)</f>
        <v>15</v>
      </c>
      <c r="L66" s="14"/>
      <c r="M66" s="14"/>
    </row>
    <row r="67" spans="1:17" ht="18" customHeight="1" x14ac:dyDescent="0.2">
      <c r="A67" s="5" t="s">
        <v>100</v>
      </c>
      <c r="B67" s="6"/>
      <c r="C67" s="18"/>
      <c r="D67" s="19"/>
      <c r="E67" s="19"/>
      <c r="F67" s="19"/>
      <c r="H67" s="5" t="s">
        <v>101</v>
      </c>
      <c r="I67" s="6"/>
      <c r="J67" s="2"/>
    </row>
    <row r="68" spans="1:17" ht="26.45" customHeight="1" x14ac:dyDescent="0.2">
      <c r="A68" s="152" t="s">
        <v>152</v>
      </c>
      <c r="B68" s="152" t="s">
        <v>151</v>
      </c>
      <c r="C68" s="136"/>
      <c r="D68" s="137">
        <v>3</v>
      </c>
      <c r="E68" s="137"/>
      <c r="F68" s="137"/>
      <c r="G68" s="138"/>
      <c r="H68" s="141" t="s">
        <v>138</v>
      </c>
      <c r="I68" s="141" t="s">
        <v>142</v>
      </c>
      <c r="J68" s="141"/>
      <c r="K68" s="142">
        <v>5</v>
      </c>
      <c r="L68" s="142"/>
      <c r="M68" s="142"/>
      <c r="N68" s="23"/>
    </row>
    <row r="69" spans="1:17" ht="18" customHeight="1" x14ac:dyDescent="0.2">
      <c r="A69" s="144" t="s">
        <v>80</v>
      </c>
      <c r="B69" s="144" t="s">
        <v>81</v>
      </c>
      <c r="C69" s="145"/>
      <c r="D69" s="146">
        <v>4</v>
      </c>
      <c r="E69" s="137"/>
      <c r="F69" s="137"/>
      <c r="G69" s="138"/>
      <c r="H69" s="141" t="s">
        <v>70</v>
      </c>
      <c r="I69" s="141" t="s">
        <v>71</v>
      </c>
      <c r="J69" s="141" t="s">
        <v>52</v>
      </c>
      <c r="K69" s="142">
        <v>3</v>
      </c>
      <c r="L69" s="142"/>
      <c r="M69" s="142"/>
      <c r="Q69" s="2"/>
    </row>
    <row r="70" spans="1:17" ht="18" customHeight="1" x14ac:dyDescent="0.2">
      <c r="A70" s="135" t="s">
        <v>91</v>
      </c>
      <c r="B70" s="135" t="s">
        <v>92</v>
      </c>
      <c r="C70" s="140"/>
      <c r="D70" s="137">
        <v>1</v>
      </c>
      <c r="E70" s="137"/>
      <c r="F70" s="137"/>
      <c r="G70" s="138"/>
      <c r="H70" s="141" t="s">
        <v>72</v>
      </c>
      <c r="I70" s="141" t="s">
        <v>73</v>
      </c>
      <c r="J70" s="141" t="s">
        <v>90</v>
      </c>
      <c r="K70" s="142">
        <v>1</v>
      </c>
      <c r="L70" s="142"/>
      <c r="M70" s="142"/>
    </row>
    <row r="71" spans="1:17" ht="19.350000000000001" customHeight="1" x14ac:dyDescent="0.2">
      <c r="A71" s="135" t="s">
        <v>74</v>
      </c>
      <c r="B71" s="135" t="s">
        <v>75</v>
      </c>
      <c r="C71" s="136" t="s">
        <v>57</v>
      </c>
      <c r="D71" s="137">
        <v>3</v>
      </c>
      <c r="E71" s="137"/>
      <c r="F71" s="137"/>
      <c r="G71" s="138"/>
      <c r="H71" s="141" t="s">
        <v>86</v>
      </c>
      <c r="I71" s="141" t="s">
        <v>87</v>
      </c>
      <c r="J71" s="141"/>
      <c r="K71" s="142">
        <v>3</v>
      </c>
      <c r="L71" s="142"/>
      <c r="M71" s="142"/>
    </row>
    <row r="72" spans="1:17" ht="24.6" customHeight="1" x14ac:dyDescent="0.2">
      <c r="A72" s="100" t="s">
        <v>137</v>
      </c>
      <c r="B72" s="100" t="s">
        <v>167</v>
      </c>
      <c r="C72" s="147"/>
      <c r="D72" s="137">
        <v>3</v>
      </c>
      <c r="E72" s="137"/>
      <c r="F72" s="137"/>
      <c r="G72" s="148"/>
      <c r="H72" s="141" t="s">
        <v>77</v>
      </c>
      <c r="I72" s="141" t="s">
        <v>78</v>
      </c>
      <c r="J72" s="141" t="s">
        <v>90</v>
      </c>
      <c r="K72" s="142">
        <v>1</v>
      </c>
      <c r="L72" s="142"/>
      <c r="M72" s="142"/>
      <c r="O72" s="1"/>
      <c r="P72" s="2"/>
    </row>
    <row r="73" spans="1:17" ht="25.7" customHeight="1" x14ac:dyDescent="0.2">
      <c r="A73" s="101" t="s">
        <v>113</v>
      </c>
      <c r="B73" s="101" t="s">
        <v>111</v>
      </c>
      <c r="C73" s="149"/>
      <c r="D73" s="137">
        <v>3</v>
      </c>
      <c r="E73" s="137"/>
      <c r="F73" s="137"/>
      <c r="G73" s="150"/>
      <c r="H73" s="141" t="s">
        <v>161</v>
      </c>
      <c r="I73" s="141" t="s">
        <v>174</v>
      </c>
      <c r="J73" s="141" t="s">
        <v>79</v>
      </c>
      <c r="K73" s="142">
        <v>3</v>
      </c>
      <c r="L73" s="142"/>
      <c r="M73" s="142"/>
    </row>
    <row r="74" spans="1:17" ht="18" customHeight="1" x14ac:dyDescent="0.2">
      <c r="A74" s="11"/>
      <c r="B74" s="11"/>
      <c r="C74" s="12"/>
      <c r="D74" s="17">
        <f>(D68+D69+D70+D71+D72+D73)</f>
        <v>17</v>
      </c>
      <c r="E74" s="10"/>
      <c r="F74" s="8"/>
      <c r="H74" s="11"/>
      <c r="I74" s="11"/>
      <c r="J74" s="12"/>
      <c r="K74" s="13">
        <f>SUM(K68:K73)</f>
        <v>16</v>
      </c>
      <c r="L74" s="14"/>
      <c r="M74" s="14"/>
    </row>
    <row r="75" spans="1:17" ht="18" customHeight="1" x14ac:dyDescent="0.2">
      <c r="A75" s="11"/>
      <c r="B75" s="11"/>
      <c r="C75" s="12"/>
      <c r="D75" s="112"/>
      <c r="F75" s="25"/>
      <c r="J75" s="2"/>
    </row>
    <row r="76" spans="1:17" ht="18" customHeight="1" x14ac:dyDescent="0.2">
      <c r="A76" s="54" t="s">
        <v>102</v>
      </c>
      <c r="B76" s="53"/>
      <c r="C76" s="2"/>
      <c r="H76" s="54" t="s">
        <v>103</v>
      </c>
      <c r="I76" s="53"/>
      <c r="J76" s="2"/>
      <c r="L76" s="19"/>
      <c r="M76" s="19"/>
    </row>
    <row r="77" spans="1:17" ht="18" customHeight="1" x14ac:dyDescent="0.2">
      <c r="A77" s="141" t="s">
        <v>143</v>
      </c>
      <c r="B77" s="141" t="s">
        <v>144</v>
      </c>
      <c r="C77" s="141"/>
      <c r="D77" s="142">
        <v>7</v>
      </c>
      <c r="E77" s="142"/>
      <c r="F77" s="142"/>
      <c r="G77" s="138"/>
      <c r="H77" s="141" t="s">
        <v>140</v>
      </c>
      <c r="I77" s="141" t="s">
        <v>141</v>
      </c>
      <c r="J77" s="141"/>
      <c r="K77" s="142">
        <v>11</v>
      </c>
      <c r="L77" s="142"/>
      <c r="M77" s="142"/>
    </row>
    <row r="78" spans="1:17" ht="18" customHeight="1" x14ac:dyDescent="0.2">
      <c r="A78" s="141" t="s">
        <v>82</v>
      </c>
      <c r="B78" s="141" t="s">
        <v>83</v>
      </c>
      <c r="C78" s="141"/>
      <c r="D78" s="142">
        <v>1</v>
      </c>
      <c r="E78" s="142"/>
      <c r="F78" s="142"/>
      <c r="G78" s="138"/>
      <c r="H78" s="141"/>
      <c r="I78" s="141"/>
      <c r="J78" s="141"/>
      <c r="K78" s="142"/>
      <c r="L78" s="142"/>
      <c r="M78" s="142"/>
    </row>
    <row r="79" spans="1:17" ht="18" customHeight="1" x14ac:dyDescent="0.2">
      <c r="A79" s="141" t="s">
        <v>76</v>
      </c>
      <c r="B79" s="141" t="s">
        <v>96</v>
      </c>
      <c r="C79" s="141"/>
      <c r="D79" s="142">
        <v>3</v>
      </c>
      <c r="E79" s="142"/>
      <c r="F79" s="142"/>
      <c r="G79" s="138"/>
      <c r="H79" s="141"/>
      <c r="I79" s="141"/>
      <c r="J79" s="141"/>
      <c r="K79" s="142"/>
      <c r="L79" s="142"/>
      <c r="M79" s="142"/>
      <c r="N79" s="3"/>
    </row>
    <row r="80" spans="1:17" ht="14.45" customHeight="1" x14ac:dyDescent="0.2">
      <c r="A80" s="141" t="s">
        <v>134</v>
      </c>
      <c r="B80" s="141" t="s">
        <v>135</v>
      </c>
      <c r="C80" s="141"/>
      <c r="D80" s="142">
        <v>2</v>
      </c>
      <c r="E80" s="142"/>
      <c r="F80" s="142"/>
      <c r="G80" s="138"/>
      <c r="H80" s="141"/>
      <c r="I80" s="141"/>
      <c r="J80" s="141"/>
      <c r="K80" s="142"/>
      <c r="L80" s="142"/>
      <c r="M80" s="142"/>
    </row>
    <row r="81" spans="1:15" ht="18" customHeight="1" x14ac:dyDescent="0.2">
      <c r="A81" s="141" t="s">
        <v>136</v>
      </c>
      <c r="B81" s="141" t="s">
        <v>139</v>
      </c>
      <c r="C81" s="141"/>
      <c r="D81" s="142">
        <v>2</v>
      </c>
      <c r="E81" s="142"/>
      <c r="F81" s="142"/>
      <c r="G81" s="151"/>
      <c r="H81" s="141"/>
      <c r="I81" s="141"/>
      <c r="J81" s="141"/>
      <c r="K81" s="142"/>
      <c r="L81" s="142"/>
      <c r="M81" s="142"/>
    </row>
    <row r="82" spans="1:15" ht="18" customHeight="1" x14ac:dyDescent="0.2">
      <c r="A82" s="9"/>
      <c r="B82" s="9"/>
      <c r="C82" s="9"/>
      <c r="D82" s="127"/>
      <c r="E82" s="127"/>
      <c r="F82" s="127"/>
      <c r="H82" s="26"/>
      <c r="I82" s="11"/>
      <c r="J82" s="11"/>
      <c r="K82" s="17">
        <f>SUM(K77:K81)</f>
        <v>11</v>
      </c>
      <c r="L82" s="14"/>
      <c r="M82" s="24"/>
      <c r="N82" s="3"/>
      <c r="O82" s="3"/>
    </row>
    <row r="83" spans="1:15" ht="18" customHeight="1" x14ac:dyDescent="0.25">
      <c r="B83" s="28"/>
      <c r="C83" s="1"/>
      <c r="D83" s="17">
        <f>SUM(D77:D81)</f>
        <v>15</v>
      </c>
      <c r="F83" s="25"/>
      <c r="I83" s="58"/>
      <c r="J83" s="29" t="s">
        <v>3</v>
      </c>
      <c r="K83" s="17">
        <f>(D58+K58+D66+K66+D74+K74+D83+K82)</f>
        <v>120</v>
      </c>
    </row>
    <row r="84" spans="1:15" s="40" customFormat="1" ht="18" customHeight="1" x14ac:dyDescent="0.25">
      <c r="A84" s="154" t="s">
        <v>2</v>
      </c>
      <c r="B84" s="154"/>
      <c r="C84" s="154"/>
      <c r="D84" s="154"/>
      <c r="E84" s="154"/>
      <c r="F84" s="154"/>
      <c r="G84" s="154"/>
      <c r="H84" s="154"/>
      <c r="I84" s="154"/>
      <c r="J84" s="154"/>
      <c r="K84" s="154"/>
      <c r="L84" s="154"/>
      <c r="M84" s="154"/>
      <c r="N84" s="38"/>
      <c r="O84" s="39"/>
    </row>
    <row r="85" spans="1:15" s="40" customFormat="1" ht="15" customHeight="1" x14ac:dyDescent="0.25">
      <c r="B85" s="52"/>
      <c r="C85" s="52"/>
      <c r="D85" s="52"/>
      <c r="E85" s="52"/>
      <c r="F85" s="52"/>
      <c r="G85" s="42"/>
      <c r="N85" s="38"/>
      <c r="O85" s="39"/>
    </row>
    <row r="86" spans="1:15" ht="18" customHeight="1" x14ac:dyDescent="0.25">
      <c r="H86" s="113"/>
      <c r="I86" s="113"/>
      <c r="J86" s="113"/>
      <c r="K86" s="113"/>
      <c r="L86" s="113"/>
      <c r="M86" s="113"/>
    </row>
    <row r="87" spans="1:15" ht="18" customHeight="1" x14ac:dyDescent="0.25">
      <c r="H87" s="59"/>
      <c r="I87" s="59"/>
      <c r="J87" s="59"/>
      <c r="K87" s="60"/>
      <c r="L87" s="60"/>
      <c r="M87" s="60"/>
    </row>
  </sheetData>
  <sortState ref="H6:M34">
    <sortCondition ref="H6"/>
  </sortState>
  <mergeCells count="7">
    <mergeCell ref="A84:M84"/>
    <mergeCell ref="A46:F46"/>
    <mergeCell ref="A1:M1"/>
    <mergeCell ref="D2:G2"/>
    <mergeCell ref="K2:M2"/>
    <mergeCell ref="K3:M3"/>
    <mergeCell ref="A47:M47"/>
  </mergeCells>
  <conditionalFormatting sqref="F70 F68 F72">
    <cfRule type="cellIs" dxfId="26" priority="44" operator="between">
      <formula>"F"</formula>
      <formula>"F"</formula>
    </cfRule>
  </conditionalFormatting>
  <conditionalFormatting sqref="F69 M67">
    <cfRule type="cellIs" dxfId="25" priority="43" operator="between">
      <formula>"D"</formula>
      <formula>"F"</formula>
    </cfRule>
  </conditionalFormatting>
  <conditionalFormatting sqref="F71">
    <cfRule type="cellIs" dxfId="24" priority="41" operator="between">
      <formula>"F"</formula>
      <formula>"F"</formula>
    </cfRule>
  </conditionalFormatting>
  <conditionalFormatting sqref="F73">
    <cfRule type="cellIs" dxfId="23" priority="38" operator="between">
      <formula>"F"</formula>
      <formula>"F"</formula>
    </cfRule>
  </conditionalFormatting>
  <conditionalFormatting sqref="F74">
    <cfRule type="cellIs" dxfId="22" priority="35" operator="between">
      <formula>"D"</formula>
      <formula>"F"</formula>
    </cfRule>
  </conditionalFormatting>
  <conditionalFormatting sqref="F52 F54:F55">
    <cfRule type="cellIs" dxfId="21" priority="28" operator="between">
      <formula>"F"</formula>
      <formula>"F"</formula>
    </cfRule>
  </conditionalFormatting>
  <conditionalFormatting sqref="F53">
    <cfRule type="cellIs" dxfId="20" priority="27" operator="between">
      <formula>"D"</formula>
      <formula>"F"</formula>
    </cfRule>
  </conditionalFormatting>
  <conditionalFormatting sqref="F56">
    <cfRule type="cellIs" dxfId="19" priority="25" operator="between">
      <formula>"F"</formula>
      <formula>"F"</formula>
    </cfRule>
  </conditionalFormatting>
  <conditionalFormatting sqref="F62 F60 F64">
    <cfRule type="cellIs" dxfId="18" priority="24" operator="between">
      <formula>"F"</formula>
      <formula>"F"</formula>
    </cfRule>
  </conditionalFormatting>
  <conditionalFormatting sqref="F61">
    <cfRule type="cellIs" dxfId="17" priority="23" operator="between">
      <formula>"D"</formula>
      <formula>"F"</formula>
    </cfRule>
  </conditionalFormatting>
  <conditionalFormatting sqref="F63">
    <cfRule type="cellIs" dxfId="16" priority="22" operator="between">
      <formula>"F"</formula>
      <formula>"F"</formula>
    </cfRule>
  </conditionalFormatting>
  <conditionalFormatting sqref="F65">
    <cfRule type="cellIs" dxfId="15" priority="21" operator="between">
      <formula>"F"</formula>
      <formula>"F"</formula>
    </cfRule>
  </conditionalFormatting>
  <conditionalFormatting sqref="M54 M52 M56">
    <cfRule type="cellIs" dxfId="14" priority="20" operator="between">
      <formula>"F"</formula>
      <formula>"F"</formula>
    </cfRule>
  </conditionalFormatting>
  <conditionalFormatting sqref="M53">
    <cfRule type="cellIs" dxfId="13" priority="19" operator="between">
      <formula>"D"</formula>
      <formula>"F"</formula>
    </cfRule>
  </conditionalFormatting>
  <conditionalFormatting sqref="M55">
    <cfRule type="cellIs" dxfId="12" priority="18" operator="between">
      <formula>"F"</formula>
      <formula>"F"</formula>
    </cfRule>
  </conditionalFormatting>
  <conditionalFormatting sqref="M57">
    <cfRule type="cellIs" dxfId="11" priority="17" operator="between">
      <formula>"F"</formula>
      <formula>"F"</formula>
    </cfRule>
  </conditionalFormatting>
  <conditionalFormatting sqref="F57">
    <cfRule type="cellIs" dxfId="10" priority="14" operator="between">
      <formula>"F"</formula>
      <formula>"F"</formula>
    </cfRule>
  </conditionalFormatting>
  <conditionalFormatting sqref="F11">
    <cfRule type="cellIs" dxfId="9" priority="12" operator="between">
      <formula>"F"</formula>
      <formula>"F"</formula>
    </cfRule>
  </conditionalFormatting>
  <conditionalFormatting sqref="F25">
    <cfRule type="cellIs" dxfId="8" priority="11" operator="between">
      <formula>"D"</formula>
      <formula>"F"</formula>
    </cfRule>
  </conditionalFormatting>
  <conditionalFormatting sqref="F26">
    <cfRule type="cellIs" dxfId="7" priority="10" operator="between">
      <formula>"F"</formula>
      <formula>"F"</formula>
    </cfRule>
  </conditionalFormatting>
  <conditionalFormatting sqref="F22">
    <cfRule type="cellIs" dxfId="6" priority="9" operator="between">
      <formula>"F"</formula>
      <formula>"F"</formula>
    </cfRule>
  </conditionalFormatting>
  <conditionalFormatting sqref="F18">
    <cfRule type="cellIs" dxfId="5" priority="8" operator="between">
      <formula>"F"</formula>
      <formula>"F"</formula>
    </cfRule>
  </conditionalFormatting>
  <conditionalFormatting sqref="F19">
    <cfRule type="cellIs" dxfId="4" priority="7" operator="between">
      <formula>"F"</formula>
      <formula>"F"</formula>
    </cfRule>
  </conditionalFormatting>
  <conditionalFormatting sqref="F14">
    <cfRule type="cellIs" dxfId="3" priority="6" operator="between">
      <formula>"F"</formula>
      <formula>"F"</formula>
    </cfRule>
  </conditionalFormatting>
  <conditionalFormatting sqref="F15">
    <cfRule type="cellIs" dxfId="2" priority="5" operator="between">
      <formula>"D"</formula>
      <formula>"F"</formula>
    </cfRule>
  </conditionalFormatting>
  <conditionalFormatting sqref="F32">
    <cfRule type="cellIs" dxfId="1" priority="4" operator="between">
      <formula>"F"</formula>
      <formula>"F"</formula>
    </cfRule>
  </conditionalFormatting>
  <conditionalFormatting sqref="F35">
    <cfRule type="cellIs" dxfId="0" priority="3" operator="between">
      <formula>"F"</formula>
      <formula>"F"</formula>
    </cfRule>
  </conditionalFormatting>
  <hyperlinks>
    <hyperlink ref="A4" r:id="rId1"/>
  </hyperlinks>
  <printOptions horizontalCentered="1" verticalCentered="1"/>
  <pageMargins left="0.25" right="0.25" top="0.25" bottom="0.25" header="0.25" footer="0.25"/>
  <pageSetup scale="71" fitToHeight="0" orientation="landscape" verticalDpi="597" r:id="rId2"/>
  <rowBreaks count="1" manualBreakCount="1">
    <brk id="46"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sheetPr>
  <dimension ref="A1:C25"/>
  <sheetViews>
    <sheetView workbookViewId="0">
      <selection activeCell="B14" sqref="B14"/>
    </sheetView>
  </sheetViews>
  <sheetFormatPr defaultColWidth="8.85546875" defaultRowHeight="15" x14ac:dyDescent="0.25"/>
  <cols>
    <col min="1" max="1" width="15.42578125" customWidth="1"/>
    <col min="2" max="2" width="57.140625" customWidth="1"/>
    <col min="3" max="3" width="8.85546875" style="111"/>
  </cols>
  <sheetData>
    <row r="1" spans="1:3" ht="15.75" x14ac:dyDescent="0.25">
      <c r="A1" s="164" t="s">
        <v>114</v>
      </c>
      <c r="B1" s="164"/>
      <c r="C1" s="164"/>
    </row>
    <row r="2" spans="1:3" ht="9.75" customHeight="1" x14ac:dyDescent="0.25">
      <c r="A2" s="165"/>
      <c r="B2" s="165"/>
      <c r="C2" s="165"/>
    </row>
    <row r="3" spans="1:3" ht="45.75" customHeight="1" x14ac:dyDescent="0.25">
      <c r="A3" s="166" t="s">
        <v>115</v>
      </c>
      <c r="B3" s="166"/>
      <c r="C3" s="166"/>
    </row>
    <row r="4" spans="1:3" x14ac:dyDescent="0.25">
      <c r="A4" s="167"/>
      <c r="B4" s="167"/>
      <c r="C4" s="167"/>
    </row>
    <row r="5" spans="1:3" x14ac:dyDescent="0.25">
      <c r="A5" s="168" t="s">
        <v>133</v>
      </c>
      <c r="B5" s="168"/>
      <c r="C5" s="168"/>
    </row>
    <row r="6" spans="1:3" x14ac:dyDescent="0.25">
      <c r="A6" s="104" t="s">
        <v>116</v>
      </c>
      <c r="B6" s="104" t="s">
        <v>117</v>
      </c>
      <c r="C6" s="105" t="s">
        <v>118</v>
      </c>
    </row>
    <row r="7" spans="1:3" x14ac:dyDescent="0.25">
      <c r="A7" s="106" t="s">
        <v>52</v>
      </c>
      <c r="B7" s="106" t="s">
        <v>53</v>
      </c>
      <c r="C7" s="107">
        <v>4</v>
      </c>
    </row>
    <row r="8" spans="1:3" x14ac:dyDescent="0.25">
      <c r="A8" s="106" t="s">
        <v>62</v>
      </c>
      <c r="B8" s="106" t="s">
        <v>63</v>
      </c>
      <c r="C8" s="107">
        <v>2</v>
      </c>
    </row>
    <row r="9" spans="1:3" x14ac:dyDescent="0.25">
      <c r="A9" s="106" t="s">
        <v>64</v>
      </c>
      <c r="B9" s="106" t="s">
        <v>65</v>
      </c>
      <c r="C9" s="107">
        <v>3</v>
      </c>
    </row>
    <row r="10" spans="1:3" x14ac:dyDescent="0.25">
      <c r="A10" s="106" t="s">
        <v>60</v>
      </c>
      <c r="B10" s="106" t="s">
        <v>61</v>
      </c>
      <c r="C10" s="107">
        <v>3</v>
      </c>
    </row>
    <row r="11" spans="1:3" x14ac:dyDescent="0.25">
      <c r="A11" s="106" t="s">
        <v>164</v>
      </c>
      <c r="B11" s="106" t="s">
        <v>165</v>
      </c>
      <c r="C11" s="107">
        <v>3</v>
      </c>
    </row>
    <row r="12" spans="1:3" x14ac:dyDescent="0.25">
      <c r="A12" s="153" t="s">
        <v>175</v>
      </c>
      <c r="B12" s="153" t="s">
        <v>176</v>
      </c>
      <c r="C12" s="107">
        <v>3</v>
      </c>
    </row>
    <row r="13" spans="1:3" x14ac:dyDescent="0.25">
      <c r="A13" s="106"/>
      <c r="B13" s="106"/>
      <c r="C13" s="107"/>
    </row>
    <row r="14" spans="1:3" x14ac:dyDescent="0.25">
      <c r="A14" s="106"/>
      <c r="B14" s="106"/>
      <c r="C14" s="107"/>
    </row>
    <row r="16" spans="1:3" x14ac:dyDescent="0.25">
      <c r="A16" s="168" t="s">
        <v>119</v>
      </c>
      <c r="B16" s="168"/>
      <c r="C16" s="168"/>
    </row>
    <row r="17" spans="1:3" x14ac:dyDescent="0.25">
      <c r="A17" s="104" t="s">
        <v>116</v>
      </c>
      <c r="B17" s="104" t="s">
        <v>117</v>
      </c>
      <c r="C17" s="105" t="s">
        <v>118</v>
      </c>
    </row>
    <row r="18" spans="1:3" x14ac:dyDescent="0.25">
      <c r="A18" s="106" t="s">
        <v>120</v>
      </c>
      <c r="B18" s="106" t="s">
        <v>121</v>
      </c>
      <c r="C18" s="107">
        <v>2</v>
      </c>
    </row>
    <row r="19" spans="1:3" x14ac:dyDescent="0.25">
      <c r="A19" s="106" t="s">
        <v>122</v>
      </c>
      <c r="B19" s="106" t="s">
        <v>123</v>
      </c>
      <c r="C19" s="107">
        <v>2</v>
      </c>
    </row>
    <row r="20" spans="1:3" x14ac:dyDescent="0.25">
      <c r="A20" s="106" t="s">
        <v>124</v>
      </c>
      <c r="B20" s="106" t="s">
        <v>125</v>
      </c>
      <c r="C20" s="107">
        <v>1</v>
      </c>
    </row>
    <row r="21" spans="1:3" x14ac:dyDescent="0.25">
      <c r="A21" s="106" t="s">
        <v>126</v>
      </c>
      <c r="B21" s="106" t="s">
        <v>127</v>
      </c>
      <c r="C21" s="107">
        <v>1</v>
      </c>
    </row>
    <row r="23" spans="1:3" x14ac:dyDescent="0.25">
      <c r="A23" s="160" t="s">
        <v>128</v>
      </c>
      <c r="B23" s="160"/>
      <c r="C23" s="160"/>
    </row>
    <row r="24" spans="1:3" ht="121.5" customHeight="1" x14ac:dyDescent="0.25">
      <c r="A24" s="161" t="s">
        <v>129</v>
      </c>
      <c r="B24" s="162"/>
      <c r="C24" s="163"/>
    </row>
    <row r="25" spans="1:3" x14ac:dyDescent="0.25">
      <c r="A25" s="108" t="s">
        <v>130</v>
      </c>
      <c r="B25" s="109"/>
      <c r="C25" s="110"/>
    </row>
  </sheetData>
  <mergeCells count="8">
    <mergeCell ref="A23:C23"/>
    <mergeCell ref="A24:C24"/>
    <mergeCell ref="A1:C1"/>
    <mergeCell ref="A2:C2"/>
    <mergeCell ref="A3:C3"/>
    <mergeCell ref="A4:C4"/>
    <mergeCell ref="A5:C5"/>
    <mergeCell ref="A16:C16"/>
  </mergeCells>
  <pageMargins left="0.7" right="0.7" top="0.75" bottom="0.75" header="0.3" footer="0.3"/>
  <pageSetup orientation="portrait" verticalDpi="59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9FF13ADA-A522-41E9-8BA9-D1198C79D48E}">
  <ds:schemaRefs>
    <ds:schemaRef ds:uri="http://schemas.microsoft.com/office/2006/metadata/properties"/>
    <ds:schemaRef ds:uri="http://purl.org/dc/dcmitype/"/>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FE270FB-0C45-4939-B95B-0885B1E52E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 Education Specialization</vt:lpstr>
      <vt:lpstr>Course Options - No Prereqs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2015-05-12T18:56:41Z</cp:lastPrinted>
  <dcterms:created xsi:type="dcterms:W3CDTF">2011-09-23T19:24:55Z</dcterms:created>
  <dcterms:modified xsi:type="dcterms:W3CDTF">2015-06-03T21:12:42Z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