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tabRatio="715"/>
  </bookViews>
  <sheets>
    <sheet name="BS Agricultural Business" sheetId="5" r:id="rId1"/>
    <sheet name="Program Courses" sheetId="6" r:id="rId2"/>
    <sheet name="Grade Requirements" sheetId="7" r:id="rId3"/>
    <sheet name="Course Options - No Prereqs" sheetId="9" r:id="rId4"/>
    <sheet name="Group 1 Agriculture Electives" sheetId="10" r:id="rId5"/>
  </sheets>
  <definedNames>
    <definedName name="_xlnm.Print_Area" localSheetId="0">'BS Agricultural Business'!$A$1:$M$82</definedName>
  </definedNames>
  <calcPr calcId="145621"/>
</workbook>
</file>

<file path=xl/calcChain.xml><?xml version="1.0" encoding="utf-8"?>
<calcChain xmlns="http://schemas.openxmlformats.org/spreadsheetml/2006/main">
  <c r="D63" i="5" l="1"/>
  <c r="K6" i="5" l="1"/>
  <c r="D29" i="5" l="1"/>
  <c r="D24" i="5"/>
  <c r="D17" i="5"/>
  <c r="D13" i="5"/>
  <c r="D10" i="5"/>
  <c r="D6" i="5"/>
  <c r="D38" i="5" l="1"/>
  <c r="D21" i="5" l="1"/>
  <c r="K34" i="5"/>
  <c r="D32" i="5" l="1"/>
  <c r="K39" i="5" s="1"/>
  <c r="K55" i="5" l="1"/>
  <c r="D56" i="5"/>
  <c r="D70" i="5" l="1"/>
  <c r="K62" i="5"/>
  <c r="K3" i="5"/>
  <c r="K76" i="5"/>
  <c r="D77" i="5"/>
  <c r="K69" i="5"/>
  <c r="K77" i="5" l="1"/>
</calcChain>
</file>

<file path=xl/sharedStrings.xml><?xml version="1.0" encoding="utf-8"?>
<sst xmlns="http://schemas.openxmlformats.org/spreadsheetml/2006/main" count="666" uniqueCount="436">
  <si>
    <t>Student</t>
  </si>
  <si>
    <t>Student ID#</t>
  </si>
  <si>
    <t>Anticipated Graduation Term</t>
  </si>
  <si>
    <t>Advisor</t>
  </si>
  <si>
    <t>Minimum GPA</t>
  </si>
  <si>
    <t xml:space="preserve">Today's Date </t>
  </si>
  <si>
    <r>
      <rPr>
        <b/>
        <sz val="9"/>
        <color rgb="FFFF0000"/>
        <rFont val="Calibri"/>
        <family val="2"/>
      </rPr>
      <t>Prerequsites</t>
    </r>
    <r>
      <rPr>
        <b/>
        <sz val="9"/>
        <rFont val="Calibri"/>
        <family val="2"/>
      </rPr>
      <t>/Comments</t>
    </r>
  </si>
  <si>
    <t>CR</t>
  </si>
  <si>
    <t>SEM</t>
  </si>
  <si>
    <t>ECON 202</t>
  </si>
  <si>
    <t>Principles of Macroeconomics (SGR #3)</t>
  </si>
  <si>
    <t xml:space="preserve"> </t>
  </si>
  <si>
    <t>ENGL 101</t>
  </si>
  <si>
    <t>Composition I (SGR #1)</t>
  </si>
  <si>
    <t>SPCM 101</t>
  </si>
  <si>
    <t>Fundamentals of Speech (SGR #2)</t>
  </si>
  <si>
    <t>SGR #3</t>
  </si>
  <si>
    <t>Social Sciences/Diversity (SGR #3)</t>
  </si>
  <si>
    <t xml:space="preserve">  </t>
  </si>
  <si>
    <t>SGR #4</t>
  </si>
  <si>
    <t>SGR #6</t>
  </si>
  <si>
    <t>Natural Science (SGR #6)</t>
  </si>
  <si>
    <t>First Year Seminar (IGR #1)</t>
  </si>
  <si>
    <t>ECON 201</t>
  </si>
  <si>
    <t>Principles of Microeconomics</t>
  </si>
  <si>
    <t>ENGL 201</t>
  </si>
  <si>
    <t>Composition II (SGR #1)</t>
  </si>
  <si>
    <t>ACCT 211</t>
  </si>
  <si>
    <t>Principles of Accounting II</t>
  </si>
  <si>
    <t>ACCT 210</t>
  </si>
  <si>
    <t>ECON 301</t>
  </si>
  <si>
    <t>Intermediate Microeconomics</t>
  </si>
  <si>
    <t>ECON 201, MATH 121 or higher</t>
  </si>
  <si>
    <t>Or MATH 123 Calculus I</t>
  </si>
  <si>
    <t>BADM 350</t>
  </si>
  <si>
    <t>Legal Environment of Business</t>
  </si>
  <si>
    <t>STAT 281</t>
  </si>
  <si>
    <t>Introduction to Statistics</t>
  </si>
  <si>
    <t>MATH 102 or higher</t>
  </si>
  <si>
    <t>Principles of Accounting I</t>
  </si>
  <si>
    <t>Group I</t>
  </si>
  <si>
    <t>Group I Course in Agriculture</t>
  </si>
  <si>
    <t>Required by ABS</t>
  </si>
  <si>
    <t>ECON 302</t>
  </si>
  <si>
    <t>Intermediate Macroeconomics</t>
  </si>
  <si>
    <t>Mangement Information Systems</t>
  </si>
  <si>
    <t>BADM 310</t>
  </si>
  <si>
    <t>Business Finance</t>
  </si>
  <si>
    <t>AGEC 354</t>
  </si>
  <si>
    <t>BADM 360</t>
  </si>
  <si>
    <t>Organization and Management</t>
  </si>
  <si>
    <t>AGEC 371</t>
  </si>
  <si>
    <t>Agricultural Business Management</t>
  </si>
  <si>
    <t>ENGL 379</t>
  </si>
  <si>
    <t>Technical Communication</t>
  </si>
  <si>
    <t>BADM 460</t>
  </si>
  <si>
    <t>Human Resources Management</t>
  </si>
  <si>
    <t>IGR #2</t>
  </si>
  <si>
    <t>Different prefix than SGRs #3, #4, #6</t>
  </si>
  <si>
    <t>General Elective if already fulfilled</t>
  </si>
  <si>
    <t>BADM 424</t>
  </si>
  <si>
    <t>ECON 301, STAT 281</t>
  </si>
  <si>
    <t>AGEC 479</t>
  </si>
  <si>
    <t>Agricultural Policy</t>
  </si>
  <si>
    <t>ECON 201, ECON 202</t>
  </si>
  <si>
    <t>AGEC ELECT</t>
  </si>
  <si>
    <t>From approved list; one must be 400+</t>
  </si>
  <si>
    <t>GEN ELEC</t>
  </si>
  <si>
    <t>General Elective</t>
  </si>
  <si>
    <t>SGR courses</t>
  </si>
  <si>
    <t>IGR courses</t>
  </si>
  <si>
    <t>Advanced Writing (AW)</t>
  </si>
  <si>
    <t>Totals</t>
  </si>
  <si>
    <t>Globalization (G)</t>
  </si>
  <si>
    <t>Major Courses</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</si>
  <si>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</si>
  <si>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</si>
  <si>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</si>
  <si>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</si>
  <si>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</si>
  <si>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</si>
  <si>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</si>
  <si>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</si>
  <si>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</si>
  <si>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</si>
  <si>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</si>
  <si>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</si>
  <si>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</si>
  <si>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</si>
  <si>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</si>
  <si>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</si>
  <si>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</si>
  <si>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</si>
  <si>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</si>
  <si>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</si>
  <si>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</si>
  <si>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Economics Department Course Options</t>
  </si>
  <si>
    <t>Course Number and Title</t>
  </si>
  <si>
    <r>
      <rPr>
        <sz val="10"/>
        <color rgb="FFFF0000"/>
        <rFont val="Calibri"/>
        <family val="2"/>
      </rPr>
      <t>Prerequsites</t>
    </r>
    <r>
      <rPr>
        <sz val="10"/>
        <rFont val="Calibri"/>
        <family val="2"/>
      </rPr>
      <t>/Comments</t>
    </r>
  </si>
  <si>
    <t>Credits</t>
  </si>
  <si>
    <t>ACCT (Accounting)</t>
  </si>
  <si>
    <t>• ACCT 210 - Principles of Accounting I (COM)</t>
  </si>
  <si>
    <t>Grade counts toward admission into department majors</t>
  </si>
  <si>
    <t>• ACCT 211 - Principles of Accounting II (COM)</t>
  </si>
  <si>
    <t>• ACCT 310 - Intermediate Accounting I (COM)</t>
  </si>
  <si>
    <t>• ACCT 311 - Intermediate Accounting II (COM)</t>
  </si>
  <si>
    <t>ACCT 310</t>
  </si>
  <si>
    <t>• ACCT 320 - Cost Accounting (COM)</t>
  </si>
  <si>
    <t>• ACCT 406-506 - Accounting for Entrepreneurs (COM)</t>
  </si>
  <si>
    <t>Crosslists with ENTR 406-506</t>
  </si>
  <si>
    <t>• ACCT 430 - Income Tax Accounting (COM)</t>
  </si>
  <si>
    <t>• ACCT 450 - Auditing (COM)</t>
  </si>
  <si>
    <t>ACCT 311</t>
  </si>
  <si>
    <t>• ACCT 490 - Seminar (COM)</t>
  </si>
  <si>
    <t>1-4</t>
  </si>
  <si>
    <t>• ACCT 491 - Independent Study (COM)</t>
  </si>
  <si>
    <t>• ACCT 492 - Topics (COM)</t>
  </si>
  <si>
    <t>• ACCT 493 - Workshop (COM)</t>
  </si>
  <si>
    <t>• ACCT 494 - Internship (COM)</t>
  </si>
  <si>
    <t>1-12</t>
  </si>
  <si>
    <t>AGEC (Agricultural and Resource Economics)</t>
  </si>
  <si>
    <t>• AGEC 271-271L - Farm and Ranch Management and Lab</t>
  </si>
  <si>
    <r>
      <t xml:space="preserve">Any MATH except 021, 101, or 100T </t>
    </r>
    <r>
      <rPr>
        <sz val="10"/>
        <rFont val="Calibri"/>
        <family val="2"/>
        <scheme val="minor"/>
      </rPr>
      <t>/ 271 and 271L are coreqs</t>
    </r>
  </si>
  <si>
    <t>• AGEC 292 - Topics</t>
  </si>
  <si>
    <t>• AGEC 320 - Ethics in agribusiness</t>
  </si>
  <si>
    <t>• AGEC 350 - Environmental law</t>
  </si>
  <si>
    <t>• AGEC 352 - Agricultural Law</t>
  </si>
  <si>
    <t>• AGEC 354 - Agricultural Marketing and Prices</t>
  </si>
  <si>
    <t>ECON 201 or 202</t>
  </si>
  <si>
    <t>• AGEC 356 - Equine Law</t>
  </si>
  <si>
    <t>• AGEC 364 - Introduction to Cooperatives</t>
  </si>
  <si>
    <t>• AGEC 366 - Food Law</t>
  </si>
  <si>
    <t>• AGEC 371 - Agricultural Business Management</t>
  </si>
  <si>
    <t>• AGEC 372 - Introduction to Resource and Environmental Economics</t>
  </si>
  <si>
    <t>Crosslists with ECON 372</t>
  </si>
  <si>
    <t>• AGEC 421-521 - Farming and Food Systems Economics</t>
  </si>
  <si>
    <t>AGEC 271, ECON 201</t>
  </si>
  <si>
    <t>• AGEC 430/530 - Advanced Agricultural Marketing and Prices</t>
  </si>
  <si>
    <t>AGEC 354, STAT 281</t>
  </si>
  <si>
    <t>• AGEC 454 - Economics of Grain and Livestock Marketing</t>
  </si>
  <si>
    <t>• AGEC 471-571 - Advanced Farm &amp; Ranch Management</t>
  </si>
  <si>
    <t>AGEC 271 and ECON 301</t>
  </si>
  <si>
    <t>• AGEC 473-473L - Rural Real Estate Appraisal and Lab</t>
  </si>
  <si>
    <t>AGEC 271/271L or PS 213/213L</t>
  </si>
  <si>
    <t>• AGEC 478-478L - Agricultural Finance and Lab</t>
  </si>
  <si>
    <t>AGEC 271, ECON 201, ACCT 210</t>
  </si>
  <si>
    <t>• AGEC 479 - Agricultural Policy (AW) (G)</t>
  </si>
  <si>
    <t>• AGEC 484 - Trading in Agricultural Futures and Options</t>
  </si>
  <si>
    <t xml:space="preserve">AGEC 354 </t>
  </si>
  <si>
    <t>• AGEC 491 - Independent Study</t>
  </si>
  <si>
    <t>1-3</t>
  </si>
  <si>
    <t>• AGEC 492 - Topics</t>
  </si>
  <si>
    <t>• AGEC 493 - Workshop</t>
  </si>
  <si>
    <t>• AGEC 494 - Internship</t>
  </si>
  <si>
    <t>1-6</t>
  </si>
  <si>
    <t>• AGEC 498 - Undergraduate Research/Scholarship</t>
  </si>
  <si>
    <t>BADM (Business Administration)</t>
  </si>
  <si>
    <t>• BADM 260 - Principles of Production and Operations Management</t>
  </si>
  <si>
    <r>
      <t xml:space="preserve">Any MATH except 021, 095, 101, or 100T </t>
    </r>
    <r>
      <rPr>
        <sz val="10"/>
        <rFont val="Calibri"/>
        <family val="2"/>
        <scheme val="minor"/>
      </rPr>
      <t>/ Crosslists as MNET 260</t>
    </r>
  </si>
  <si>
    <t>• BADM 280 - Personal Finance (COM)</t>
  </si>
  <si>
    <t>• BADM 291 - Independent Study (COM)</t>
  </si>
  <si>
    <t>• BADM 292 - Topics (COM)</t>
  </si>
  <si>
    <t>• BADM 293 - Workshop (COM)</t>
  </si>
  <si>
    <t>• BADM 310 - Business Finance (COM)</t>
  </si>
  <si>
    <r>
      <rPr>
        <sz val="10"/>
        <color rgb="FFFF0000"/>
        <rFont val="Calibri"/>
        <family val="2"/>
        <scheme val="minor"/>
      </rPr>
      <t xml:space="preserve">ACCT 211 </t>
    </r>
    <r>
      <rPr>
        <sz val="10"/>
        <color theme="1"/>
        <rFont val="Calibri"/>
        <family val="2"/>
        <scheme val="minor"/>
      </rPr>
      <t>/ Crosslists with MGMT 310</t>
    </r>
  </si>
  <si>
    <t>• BADM 334 - Small Business Management (COM)</t>
  </si>
  <si>
    <t>• BADM 336 - Entrepreneurship I (COM)</t>
  </si>
  <si>
    <t>Crosslists with ENTR 336</t>
  </si>
  <si>
    <t>• BADM 350 - Legal Environment of Business (COM)</t>
  </si>
  <si>
    <t>• BADM 351 - Business Law (COM)</t>
  </si>
  <si>
    <t>• BADM 360 - Organization and Management (COM)</t>
  </si>
  <si>
    <t>Crosslists with MGMT 360</t>
  </si>
  <si>
    <t>• BADM 370 - Marketing (COM)</t>
  </si>
  <si>
    <t>Crosslists with ECON 370</t>
  </si>
  <si>
    <t>• BADM 406-506 - Accounting for Entrepreneurs (COM)</t>
  </si>
  <si>
    <t>• BADM 411 - Investments (COM)</t>
  </si>
  <si>
    <t>• BADM 412 - Security Analysis (COM)</t>
  </si>
  <si>
    <t>• BADM 416 - Commercial Bank Management (COM)</t>
  </si>
  <si>
    <t>ECON 330, BADM 360 or AGEC 478</t>
  </si>
  <si>
    <t>• BADM 424 - Operations Research (COM)</t>
  </si>
  <si>
    <t>• BADM 438-538 - Entrepreneurship II (COM)</t>
  </si>
  <si>
    <r>
      <rPr>
        <sz val="10"/>
        <color rgb="FFFF0000"/>
        <rFont val="Calibri"/>
        <family val="2"/>
        <scheme val="minor"/>
      </rPr>
      <t>BADM/ENTR 336</t>
    </r>
    <r>
      <rPr>
        <sz val="10"/>
        <color theme="1"/>
        <rFont val="Calibri"/>
        <family val="2"/>
        <scheme val="minor"/>
      </rPr>
      <t xml:space="preserve"> / Crosslists with ENTR 438-538</t>
    </r>
  </si>
  <si>
    <t>• BADM 457 - Business Ethics</t>
  </si>
  <si>
    <t>• BADM 460 - Human Resource Management (COM)</t>
  </si>
  <si>
    <t>Crosslists with MGMT 460</t>
  </si>
  <si>
    <t>• BADM 464 - Organizational Behavior (COM)</t>
  </si>
  <si>
    <t>• BADM 474 - Personal Selling (COM)</t>
  </si>
  <si>
    <t>• BADM 476-576 - Marketing Research (COM)</t>
  </si>
  <si>
    <r>
      <t xml:space="preserve">BADM 370, STAT 281 </t>
    </r>
    <r>
      <rPr>
        <sz val="10"/>
        <rFont val="Calibri"/>
        <family val="2"/>
        <scheme val="minor"/>
      </rPr>
      <t>/ Crosslists with ECON 476-576</t>
    </r>
  </si>
  <si>
    <t>• BADM 482 - Business Policy and Strategy (COM)</t>
  </si>
  <si>
    <t>BADM 310, BADM 350, BADM 360, BADM 370</t>
  </si>
  <si>
    <t>• BADM 483 - Small Business Consulting (COM)</t>
  </si>
  <si>
    <t>Crosslists with ENTR 483</t>
  </si>
  <si>
    <t>• BADM 489 - Business Plan Writing and Competition (COM)</t>
  </si>
  <si>
    <t>Crosslists with ENTR 489</t>
  </si>
  <si>
    <t>• BADM 490 - Seminar (COM)</t>
  </si>
  <si>
    <t>• BADM 491 - Independent Study (COM)</t>
  </si>
  <si>
    <t>• BADM 492 - Topics (COM)</t>
  </si>
  <si>
    <t>• BADM 493-593 - Workshop (COM)</t>
  </si>
  <si>
    <t>• BADM 494 - Internship (COM)</t>
  </si>
  <si>
    <t>Crosslists with ENTR 494</t>
  </si>
  <si>
    <t>• BADM 498 - Undergraduate Research/Scholarship (COM)</t>
  </si>
  <si>
    <t>ECON (Economics)</t>
  </si>
  <si>
    <t>• ECON 101 - Global Economy * (G)</t>
  </si>
  <si>
    <t>Cannot be counted toward a department major</t>
  </si>
  <si>
    <t>• ECON 201 - Principles of Microeconomics * **(COM)</t>
  </si>
  <si>
    <t>• ECON 202 - Principles of Macroeconomics * (COM) (G)</t>
  </si>
  <si>
    <t>• ECON 292 - Topics</t>
  </si>
  <si>
    <t>• ECON 301 - Intermediate Microeconomics (COM)</t>
  </si>
  <si>
    <t>ECON 201, MATH 121 or MATH 123 or MATH 125</t>
  </si>
  <si>
    <t>• ECON 302 - Intermediate Macroeconomics (COM)</t>
  </si>
  <si>
    <t>ECON 201, ECON 202, MATH 102 or higher</t>
  </si>
  <si>
    <t>• ECON 330 - Money and Banking (COM)</t>
  </si>
  <si>
    <t>• ECON 370 - Marketing</t>
  </si>
  <si>
    <r>
      <rPr>
        <sz val="10"/>
        <color rgb="FFFF0000"/>
        <rFont val="Calibri"/>
        <family val="2"/>
        <scheme val="minor"/>
      </rPr>
      <t xml:space="preserve">ECON 201 or ECON 202 / </t>
    </r>
    <r>
      <rPr>
        <sz val="10"/>
        <color theme="1"/>
        <rFont val="Calibri"/>
        <family val="2"/>
        <scheme val="minor"/>
      </rPr>
      <t>Crosslists with BADM 370</t>
    </r>
  </si>
  <si>
    <t>• ECON 372 - Introduction to Resource and Environmental Economics</t>
  </si>
  <si>
    <t>Crosslists with AGEC 372</t>
  </si>
  <si>
    <t>• ECON 403-503 - History of Economic Thought (COM)</t>
  </si>
  <si>
    <t xml:space="preserve">ECON 201, ECON 202   </t>
  </si>
  <si>
    <t>• ECON 405 - Comparative Economic Systems (COM)</t>
  </si>
  <si>
    <t>• ECON 420-520 - Economics of the Public Sector</t>
  </si>
  <si>
    <t>• ECON 423 - Introduction to Econometrics (COM)</t>
  </si>
  <si>
    <t>MATH 121, STAT 281</t>
  </si>
  <si>
    <t>• ECON 428 - Mathematical Economics</t>
  </si>
  <si>
    <t>ECON 301, ECON 302, MATH 121</t>
  </si>
  <si>
    <t>• ECON 431-531 - Managerial Economics</t>
  </si>
  <si>
    <t>• ECON 433 - Public Finance (COM) (AW)</t>
  </si>
  <si>
    <t xml:space="preserve">ECON 201, ECON 202 </t>
  </si>
  <si>
    <t>• ECON 440-540 - Economics of International Sector</t>
  </si>
  <si>
    <t>ECON 201, ECON 202, ECON 301 or ECON 302 or ECON 330</t>
  </si>
  <si>
    <t>• ECON 450-550 - Industrial Organization (COM)</t>
  </si>
  <si>
    <t>• ECON 453 - Risk Management-Personal and Business</t>
  </si>
  <si>
    <t>• ECON 460-560 - Economic Development ** (G)</t>
  </si>
  <si>
    <t>• ECON 467 - Labor Law and Economics</t>
  </si>
  <si>
    <t>ECON 201 or ECON 202 or Junior standing</t>
  </si>
  <si>
    <t>• ECON 472-572 - Resource and Environmental Economics (COM)</t>
  </si>
  <si>
    <t>• ECON 476-576 - Marketing Research</t>
  </si>
  <si>
    <r>
      <rPr>
        <sz val="10"/>
        <color rgb="FFFF0000"/>
        <rFont val="Calibri"/>
        <family val="2"/>
        <scheme val="minor"/>
      </rPr>
      <t>ECON 370, STAT 281</t>
    </r>
    <r>
      <rPr>
        <sz val="10"/>
        <color theme="1"/>
        <rFont val="Calibri"/>
        <family val="2"/>
        <scheme val="minor"/>
      </rPr>
      <t xml:space="preserve"> / Crosslists with BADM 476-576</t>
    </r>
  </si>
  <si>
    <t>• ECON 482 - Labor Economics (COM)</t>
  </si>
  <si>
    <t>• ECON 490 - Seminar (COM)</t>
  </si>
  <si>
    <t>• ECON 491-591 - Independent Study (COM)</t>
  </si>
  <si>
    <t>• ECON 492 - Topics (COM)</t>
  </si>
  <si>
    <t>• ECON 493-593 - Workshop</t>
  </si>
  <si>
    <t>• ECON 494 - Internship (COM)</t>
  </si>
  <si>
    <t>• ECON 496 - Field Experience</t>
  </si>
  <si>
    <t>• ECON 498 - Undergraduate Research/Scholarship (COM)</t>
  </si>
  <si>
    <t>ENTR (Entrepreneurship)</t>
  </si>
  <si>
    <t>• ENTR 202 - Human Resource Operations in Entrepreneurship</t>
  </si>
  <si>
    <t>• ENTR 203 - Intellectual Property in Entrepreneurship</t>
  </si>
  <si>
    <t>• ENTR 204 - Finance/ Venture Capital in Entrepreneurship</t>
  </si>
  <si>
    <t>• ENTR 205 - Legal Issues/Business Structure/Risk Management</t>
  </si>
  <si>
    <t>• ENTR 206 - Taxation in Entrepreneurship</t>
  </si>
  <si>
    <t>• ENTR 207 - Financial Analysis/Record Keeping/Accounting in Entrepreneurship</t>
  </si>
  <si>
    <t>• ENTR 208 - E commerce in Entrepreneurship</t>
  </si>
  <si>
    <t>• ENTR 236 - Innovation &amp; Creativity</t>
  </si>
  <si>
    <t>• ENTR 237 - ENTR II: Entrepreneurship Development</t>
  </si>
  <si>
    <t>• ENTR 301 - Marketing/Promotion in Entrepreneurship</t>
  </si>
  <si>
    <t>• ENTR 302 - International &amp; Global Marketing in Entrepreneurship</t>
  </si>
  <si>
    <t>• ENTR 304 - Strategy/Pricing/Location in Entrepreneurship</t>
  </si>
  <si>
    <t>• ENTR 305 - Selling in Entrepreneurship</t>
  </si>
  <si>
    <t>• ENTR 306 - The Harvest in Entrepreneurship</t>
  </si>
  <si>
    <t>• ENTR 320 - Principles and Practices of Social Entrepreneurship</t>
  </si>
  <si>
    <t>• ENTR 336 - Entrepreneurship I (COM)</t>
  </si>
  <si>
    <t>Crosslists as BADM 336</t>
  </si>
  <si>
    <t>• ENTR 338 - ENTR III: New Venture Creation</t>
  </si>
  <si>
    <t>ENTR 237</t>
  </si>
  <si>
    <t>• ENTR 406-506 - Accounting for Entrepreneurs (COM)</t>
  </si>
  <si>
    <t>Crosslists with ACCT 406-506</t>
  </si>
  <si>
    <t>• ENTR 410 - Financing Innovative Ideas</t>
  </si>
  <si>
    <t>BADM/ENTR 438/538</t>
  </si>
  <si>
    <t>• ENTR 438-538 - Entrepreneurship II (COM)</t>
  </si>
  <si>
    <r>
      <rPr>
        <sz val="10"/>
        <color rgb="FFFF0000"/>
        <rFont val="Calibri"/>
        <family val="2"/>
        <scheme val="minor"/>
      </rPr>
      <t>BADM/ENTR 336</t>
    </r>
    <r>
      <rPr>
        <sz val="10"/>
        <color theme="1"/>
        <rFont val="Calibri"/>
        <family val="2"/>
        <scheme val="minor"/>
      </rPr>
      <t xml:space="preserve"> / Crosslists with BADM 438-538</t>
    </r>
  </si>
  <si>
    <t>• ENTR 483 - Small Business Consulting</t>
  </si>
  <si>
    <t>• ENTR 488 - Entrepreneurial Studies Capstone</t>
  </si>
  <si>
    <t>ENTR 338</t>
  </si>
  <si>
    <t>• ENTR 489 - Business Plan Writing and Competition (COM)</t>
  </si>
  <si>
    <t>Crosslists with BADM 489</t>
  </si>
  <si>
    <t>• ENTR 494 - Internship</t>
  </si>
  <si>
    <t>MGMT (Management)</t>
  </si>
  <si>
    <t>• MGMT 310 - Business Finance</t>
  </si>
  <si>
    <r>
      <rPr>
        <sz val="10"/>
        <color rgb="FFFF0000"/>
        <rFont val="Calibri"/>
        <family val="2"/>
        <scheme val="minor"/>
      </rPr>
      <t xml:space="preserve">ACCT 211 </t>
    </r>
    <r>
      <rPr>
        <sz val="10"/>
        <color theme="1"/>
        <rFont val="Calibri"/>
        <family val="2"/>
        <scheme val="minor"/>
      </rPr>
      <t>/ Crosslists with BADM 310</t>
    </r>
  </si>
  <si>
    <t>• MGMT 325 - Management Information Systems</t>
  </si>
  <si>
    <t>Crosslists with CSC 325</t>
  </si>
  <si>
    <t>• MGMT 360 - Organization and Management</t>
  </si>
  <si>
    <t>Crosslists with BADM 360</t>
  </si>
  <si>
    <t>• MGMT 460 - Human Resource Management</t>
  </si>
  <si>
    <t>Support Courses</t>
  </si>
  <si>
    <t>CSC (Computer Science)</t>
  </si>
  <si>
    <t>• CSC 325 - Management Information Systems (COM)</t>
  </si>
  <si>
    <t>Crosslists with MGMT 325</t>
  </si>
  <si>
    <t>ENGL (English)</t>
  </si>
  <si>
    <t>• ENGL 101 - Composition I *</t>
  </si>
  <si>
    <t>• ENGL 201 - Composition II *</t>
  </si>
  <si>
    <t>• ENGL 379 - Technical Communication (COM) (AW)</t>
  </si>
  <si>
    <t>MATH (Mathematics)</t>
  </si>
  <si>
    <t>• MATH 121-121L - Survey of Calculus and Lab* (COM)</t>
  </si>
  <si>
    <t>• MATH 123 - Calculus I * (COM)</t>
  </si>
  <si>
    <t>Can be substituted for MATH 121-121L</t>
  </si>
  <si>
    <t>STAT (Statistics)</t>
  </si>
  <si>
    <t>• STAT 281 - Introduction to Statistics (COM)</t>
  </si>
  <si>
    <t>Junior Standing or Consent</t>
  </si>
  <si>
    <t xml:space="preserve">First Year Fall Courses </t>
  </si>
  <si>
    <t>First Year Spring Courses</t>
  </si>
  <si>
    <t>Second Year Fall Courses</t>
  </si>
  <si>
    <t>Second Year Spring Courses</t>
  </si>
  <si>
    <t>Third Year Fall Courses</t>
  </si>
  <si>
    <t>Third Year Spring Courses</t>
  </si>
  <si>
    <t>Fourth Year Fall Courses</t>
  </si>
  <si>
    <t>Fourth Year Spring Courses</t>
  </si>
  <si>
    <t>Information Subject to Change.  This checksheet is not a contract.</t>
  </si>
  <si>
    <t xml:space="preserve">Cultural Awareness and Social and Environmental Responsibility         </t>
  </si>
  <si>
    <t/>
  </si>
  <si>
    <t>Principles of Macroeconomics</t>
  </si>
  <si>
    <t>First Year Seminar</t>
  </si>
  <si>
    <t>College of Agriculture and Biological Sciences Requirements</t>
  </si>
  <si>
    <t>MATH 121-121L</t>
  </si>
  <si>
    <t>Survey of Calculus and Lab (SGR #5)</t>
  </si>
  <si>
    <t>or MATH 123 (4)</t>
  </si>
  <si>
    <t>Satisfies globalization requirement</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</si>
  <si>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</si>
  <si>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</si>
  <si>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</si>
  <si>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</si>
  <si>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</si>
  <si>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</si>
  <si>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</si>
  <si>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</si>
  <si>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</si>
  <si>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</si>
  <si>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</si>
  <si>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</si>
  <si>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</si>
  <si>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</si>
  <si>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</si>
  <si>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</si>
  <si>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Bachelor of Science in Agricultural Business (Fall 2015)</t>
  </si>
  <si>
    <t>2015-2016 Undergraduate Catalog Requirements</t>
  </si>
  <si>
    <t>Major Course Options</t>
  </si>
  <si>
    <t>BADM 101</t>
  </si>
  <si>
    <t>Survey of Business</t>
  </si>
  <si>
    <t>BADM 370</t>
  </si>
  <si>
    <t>Marketing</t>
  </si>
  <si>
    <t>Operations Research OR ECON 423</t>
  </si>
  <si>
    <t>MGMT 325</t>
  </si>
  <si>
    <t>crosslisted with CSC 325</t>
  </si>
  <si>
    <t>SGR#3</t>
  </si>
  <si>
    <t>Agricultural Marketing  &amp; Prices</t>
  </si>
  <si>
    <t>AGEC 421</t>
  </si>
  <si>
    <t>Farming and Food Stystems Economics</t>
  </si>
  <si>
    <t>AGEC elective</t>
  </si>
  <si>
    <t>Electives to reach 120 credits</t>
  </si>
  <si>
    <t>Fall only</t>
  </si>
  <si>
    <t xml:space="preserve">(SGR #3) </t>
  </si>
  <si>
    <t>or CSC 325</t>
  </si>
  <si>
    <t>Agricultural Marketing (Group 1)</t>
  </si>
  <si>
    <r>
      <rPr>
        <sz val="9"/>
        <color rgb="FFFF0000"/>
        <rFont val="Calibri"/>
        <family val="2"/>
      </rPr>
      <t>ECON 201 or 202</t>
    </r>
    <r>
      <rPr>
        <sz val="9"/>
        <rFont val="Calibri"/>
        <family val="2"/>
      </rPr>
      <t>/Group 1</t>
    </r>
  </si>
  <si>
    <r>
      <t xml:space="preserve">ECON 201 or ECON 202 </t>
    </r>
    <r>
      <rPr>
        <sz val="9"/>
        <color theme="1"/>
        <rFont val="Calibri"/>
        <family val="2"/>
      </rPr>
      <t xml:space="preserve"> /Group 1</t>
    </r>
  </si>
  <si>
    <t>ECON 201 , ECON 202</t>
  </si>
  <si>
    <t xml:space="preserve">ECON 201 or 202 </t>
  </si>
  <si>
    <t>Spring only</t>
  </si>
  <si>
    <t>All students wishing to graduate with a major in Agricultural Business must earn a grade of "C" or better in the following courses:</t>
  </si>
  <si>
    <t>BADM 310- Business Finance</t>
  </si>
  <si>
    <t>BADM 360- Organization and Management</t>
  </si>
  <si>
    <t>BADM 460- Human Resources Management</t>
  </si>
  <si>
    <t>MGMT/CSC 325- Management Information Systems</t>
  </si>
  <si>
    <t>BADM 280</t>
  </si>
  <si>
    <t>Personal Finance</t>
  </si>
  <si>
    <t>IGR #1</t>
  </si>
  <si>
    <t>Recommended ECON 109</t>
  </si>
  <si>
    <r>
      <rPr>
        <sz val="9"/>
        <color rgb="FFFF0000"/>
        <rFont val="Calibri"/>
        <family val="2"/>
      </rPr>
      <t>ECON 201 or AGEC 271</t>
    </r>
    <r>
      <rPr>
        <sz val="9"/>
        <rFont val="Calibri"/>
        <family val="2"/>
      </rPr>
      <t>/Spring only</t>
    </r>
  </si>
  <si>
    <t>Junior standing or Consent</t>
  </si>
  <si>
    <t>Junior standing or higher</t>
  </si>
  <si>
    <t>Operations Research or ECON 423</t>
  </si>
  <si>
    <t>ECON 201 &amp; 202, and Math 102 or higher</t>
  </si>
  <si>
    <t>ECON 201, 202, MATH 102 or higher</t>
  </si>
  <si>
    <t>Sample 4 year plan</t>
  </si>
  <si>
    <t>Group 1 Agricultural Electives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</si>
  <si>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</si>
  <si>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</si>
  <si>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ABS 203</t>
  </si>
  <si>
    <t>Global Food Systems</t>
  </si>
  <si>
    <t>ABS 482-582</t>
  </si>
  <si>
    <t>International Experience</t>
  </si>
  <si>
    <t>ABS 475-475L</t>
  </si>
  <si>
    <t>Integrated Natural Resource Management</t>
  </si>
  <si>
    <t>AGEC 271</t>
  </si>
  <si>
    <t>Farm and Ranch Management</t>
  </si>
  <si>
    <t>Agricultural Marketing and Prices</t>
  </si>
  <si>
    <t>AS 101-101L</t>
  </si>
  <si>
    <t>Intro to Animal Science and Lab</t>
  </si>
  <si>
    <t>3,1</t>
  </si>
  <si>
    <t>AS 233-233L</t>
  </si>
  <si>
    <t>Applied Animal Nutrition and Lab</t>
  </si>
  <si>
    <t>AS 241-241L</t>
  </si>
  <si>
    <t>Intro to Meat Science and Lab</t>
  </si>
  <si>
    <t>AST 202-202L</t>
  </si>
  <si>
    <t>Construction Technology and Meterials and lab</t>
  </si>
  <si>
    <t>AST 213-213L</t>
  </si>
  <si>
    <t>Ag, Industrial and Outdoor Power and lab</t>
  </si>
  <si>
    <t>AST 33-333L</t>
  </si>
  <si>
    <t>Soil and Water Mechanics and Lab</t>
  </si>
  <si>
    <t>AST 342-342L</t>
  </si>
  <si>
    <t>Applied Electricity and Lab</t>
  </si>
  <si>
    <t>DS 130-130L</t>
  </si>
  <si>
    <t>Introduction to Dairy Science and Lab</t>
  </si>
  <si>
    <t>DS 231</t>
  </si>
  <si>
    <t>Dairy Foods</t>
  </si>
  <si>
    <t>FS 101</t>
  </si>
  <si>
    <t>Introduction to Food Science</t>
  </si>
  <si>
    <t>FS 251</t>
  </si>
  <si>
    <t>Food Safetly Management Systems</t>
  </si>
  <si>
    <t>HO 111-111L</t>
  </si>
  <si>
    <t>Introduction to Horticulture and Lab</t>
  </si>
  <si>
    <t>2,1</t>
  </si>
  <si>
    <t>MICR 311-311L</t>
  </si>
  <si>
    <t>Food Microbiology and lab</t>
  </si>
  <si>
    <t>NRM 110</t>
  </si>
  <si>
    <t>Introduction to Natural Resource Management</t>
  </si>
  <si>
    <t>PS 103-103L</t>
  </si>
  <si>
    <t>Crop Production and lab</t>
  </si>
  <si>
    <t>PS 213-213L</t>
  </si>
  <si>
    <t>Soils and lab</t>
  </si>
  <si>
    <t>PS 223-223L</t>
  </si>
  <si>
    <t>Principles of Plant Pathology and lab</t>
  </si>
  <si>
    <t>PS 305-305L</t>
  </si>
  <si>
    <t>Insect Biology and lab</t>
  </si>
  <si>
    <t>PS 307-307L</t>
  </si>
  <si>
    <t xml:space="preserve">Insect Pest Management and lab </t>
  </si>
  <si>
    <t>RANG 205-205L</t>
  </si>
  <si>
    <t>Introduction to Range Management and Lab</t>
  </si>
  <si>
    <t>The College of Agriculture and Biological Sciences also requires all students to complete 25 credits of upper division (300 or 400) level courses as part of their program requirements.</t>
  </si>
  <si>
    <t>2-4</t>
  </si>
  <si>
    <t>Arts &amp; Humanities/Diversity (2 Disciplines, 6 credits)</t>
  </si>
  <si>
    <t>Arts &amp; Humanities/ Diversity (SGR #4)</t>
  </si>
  <si>
    <t>Arts &amp; Humanities/Diversity (SGR #4)</t>
  </si>
  <si>
    <t>Arts &amp; Humanitites/Diversity (SGR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</si>
</sst>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
  </numFmts>
  <fonts count="54"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1"/>
      <color theme="1"/>
      <name val="Calibri"/>
      <family val="2"/>
      <scheme val="minor"/>
    </font>
    <font>
      <b/>
      <sz val="9"/>
      <color rgb="FFFF0000"/>
      <name val="Calibri"/>
      <family val="2"/>
    </font>
    <font>
      <sz val="9"/>
      <color rgb="FF000000"/>
      <name val="Calibri"/>
      <family val="2"/>
    </font>
    <font>
      <u/>
      <sz val="9"/>
      <name val="Calibri"/>
      <family val="2"/>
    </font>
    <font>
      <sz val="9"/>
      <color theme="1"/>
      <name val="Calibri"/>
      <family val="2"/>
      <scheme val="minor"/>
    </font>
    <font>
      <sz val="10"/>
      <color rgb="FF4E4E4E"/>
      <name val="Arial"/>
      <family val="2"/>
    </font>
    <font>
      <sz val="10"/>
      <color rgb="FF000000"/>
      <name val="Calibri"/>
      <family val="2"/>
    </font>
    <font>
      <sz val="10"/>
      <color rgb="FFFF0000"/>
      <name val="Calibri"/>
      <family val="2"/>
      <scheme val="minor"/>
    </font>
    <font>
      <sz val="11"/>
      <color rgb="FFFF0000"/>
      <name val="Calibri"/>
      <family val="2"/>
      <scheme val="minor"/>
    </font>
    <font>
      <b/>
      <sz val="10"/>
      <color rgb="FF4E4E4E"/>
      <name val="Calibri"/>
      <family val="2"/>
      <scheme val="minor"/>
    </font>
    <font>
      <sz val="10"/>
      <color theme="1"/>
      <name val="Calibri"/>
      <family val="2"/>
      <scheme val="minor"/>
    </font>
    <font>
      <sz val="10"/>
      <color rgb="FF4E4E4E"/>
      <name val="Calibri"/>
      <family val="2"/>
      <scheme val="minor"/>
    </font>
    <font>
      <sz val="10"/>
      <color rgb="FF000000"/>
      <name val="Calibri"/>
      <family val="2"/>
      <scheme val="minor"/>
    </font>
    <font>
      <b/>
      <sz val="14"/>
      <color rgb="FF000000"/>
      <name val="Calibri"/>
      <family val="2"/>
      <scheme val="minor"/>
    </font>
    <font>
      <b/>
      <sz val="12"/>
      <color rgb="FF4E4E4E"/>
      <name val="Calibri"/>
      <family val="2"/>
      <scheme val="minor"/>
    </font>
    <font>
      <b/>
      <sz val="9"/>
      <color theme="1"/>
      <name val="Calibri"/>
      <family val="2"/>
      <scheme val="minor"/>
    </font>
    <font>
      <b/>
      <sz val="11"/>
      <color rgb="FFFF0000"/>
      <name val="Calibri"/>
      <family val="2"/>
    </font>
    <font>
      <b/>
      <sz val="11"/>
      <name val="Calibri"/>
      <family val="2"/>
    </font>
    <font>
      <sz val="11"/>
      <name val="Calibri"/>
      <family val="2"/>
      <scheme val="minor"/>
    </font>
    <font>
      <b/>
      <u/>
      <sz val="9"/>
      <color theme="1"/>
      <name val="Calibri"/>
      <family val="2"/>
      <scheme val="minor"/>
    </font>
    <font>
      <b/>
      <sz val="12"/>
      <color theme="1"/>
      <name val="Calibri"/>
      <family val="2"/>
    </font>
    <font>
      <sz val="9"/>
      <color theme="1"/>
      <name val="Calibri"/>
      <family val="2"/>
    </font>
    <font>
      <b/>
      <u/>
      <sz val="9"/>
      <color theme="1"/>
      <name val="Calibri"/>
      <family val="2"/>
    </font>
    <font>
      <b/>
      <sz val="12"/>
      <name val="Calibri"/>
      <family val="2"/>
    </font>
    <font>
      <i/>
      <sz val="9"/>
      <name val="Calibri"/>
      <family val="2"/>
    </font>
    <font>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sz val="9"/>
      <color rgb="FFFF0000"/>
      <name val="Calibri"/>
      <family val="2"/>
      <scheme val="minor"/>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4" tint="0.7999816888943144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87">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7" fillId="0" borderId="0" xfId="2" applyFont="1" applyFill="1" applyBorder="1" applyAlignment="1">
      <alignment horizontal="center"/>
    </xf>
    <xf numFmtId="0" fontId="8" fillId="0" borderId="0" xfId="2" applyFont="1" applyFill="1" applyBorder="1" applyAlignment="1">
      <alignment horizontal="center"/>
    </xf>
    <xf numFmtId="0" fontId="4" fillId="0" borderId="3" xfId="2" applyFont="1" applyFill="1" applyBorder="1" applyAlignment="1">
      <alignment horizontal="center"/>
    </xf>
    <xf numFmtId="0" fontId="4" fillId="0" borderId="3" xfId="0" applyFont="1" applyFill="1" applyBorder="1"/>
    <xf numFmtId="0" fontId="4" fillId="0" borderId="8" xfId="2" applyFont="1" applyFill="1" applyBorder="1" applyAlignment="1">
      <alignment horizontal="center"/>
    </xf>
    <xf numFmtId="0" fontId="4" fillId="0" borderId="7" xfId="2" applyFont="1" applyFill="1" applyBorder="1" applyAlignment="1">
      <alignment horizontal="left"/>
    </xf>
    <xf numFmtId="0" fontId="4" fillId="0" borderId="7" xfId="2" applyFont="1" applyFill="1" applyBorder="1" applyAlignment="1">
      <alignment horizontal="center"/>
    </xf>
    <xf numFmtId="0" fontId="4" fillId="0" borderId="10" xfId="2" applyFont="1" applyFill="1" applyBorder="1" applyAlignment="1">
      <alignment horizontal="center"/>
    </xf>
    <xf numFmtId="0" fontId="4" fillId="0" borderId="3" xfId="2" applyFont="1" applyFill="1" applyBorder="1" applyAlignment="1">
      <alignment horizontal="left"/>
    </xf>
    <xf numFmtId="0" fontId="9" fillId="0" borderId="0" xfId="2" applyFont="1" applyFill="1" applyBorder="1" applyAlignment="1">
      <alignment horizontal="center"/>
    </xf>
    <xf numFmtId="0" fontId="4" fillId="0" borderId="9" xfId="2" applyFont="1" applyFill="1" applyBorder="1" applyAlignment="1">
      <alignment horizontal="center"/>
    </xf>
    <xf numFmtId="0" fontId="4" fillId="0" borderId="6" xfId="2" applyFont="1" applyFill="1" applyBorder="1" applyAlignment="1">
      <alignment horizontal="center"/>
    </xf>
    <xf numFmtId="0" fontId="4" fillId="2" borderId="0" xfId="2" applyFont="1" applyFill="1" applyBorder="1"/>
    <xf numFmtId="0" fontId="7" fillId="0" borderId="0" xfId="2" applyFont="1" applyFill="1" applyBorder="1" applyAlignment="1">
      <alignment horizontal="right"/>
    </xf>
    <xf numFmtId="0" fontId="4" fillId="3" borderId="0" xfId="2" applyFont="1" applyFill="1" applyBorder="1"/>
    <xf numFmtId="0" fontId="4" fillId="4" borderId="0" xfId="2" applyFont="1" applyFill="1" applyBorder="1"/>
    <xf numFmtId="0" fontId="4" fillId="5" borderId="0" xfId="2" applyFont="1" applyFill="1" applyBorder="1"/>
    <xf numFmtId="0" fontId="4" fillId="5" borderId="0" xfId="2" applyFont="1" applyFill="1" applyBorder="1" applyAlignment="1"/>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7" fillId="0" borderId="0" xfId="0" applyFont="1" applyFill="1" applyBorder="1"/>
    <xf numFmtId="0" fontId="4" fillId="0" borderId="0" xfId="1" applyFont="1" applyFill="1" applyBorder="1"/>
    <xf numFmtId="0" fontId="10" fillId="0" borderId="7" xfId="1" quotePrefix="1" applyFont="1" applyFill="1" applyBorder="1" applyAlignment="1">
      <alignment horizontal="center"/>
    </xf>
    <xf numFmtId="0" fontId="10" fillId="0" borderId="7" xfId="1" applyFont="1" applyFill="1" applyBorder="1" applyAlignment="1">
      <alignment horizontal="center"/>
    </xf>
    <xf numFmtId="0" fontId="10" fillId="0" borderId="0" xfId="0" applyFont="1" applyFill="1" applyBorder="1"/>
    <xf numFmtId="0" fontId="4" fillId="3" borderId="3" xfId="1" applyFont="1" applyFill="1" applyBorder="1"/>
    <xf numFmtId="0" fontId="4" fillId="0" borderId="3" xfId="1" applyFont="1" applyFill="1" applyBorder="1" applyAlignment="1">
      <alignment horizontal="center"/>
    </xf>
    <xf numFmtId="0" fontId="12" fillId="0" borderId="0" xfId="0" applyFont="1" applyFill="1" applyBorder="1"/>
    <xf numFmtId="0" fontId="12" fillId="0" borderId="11" xfId="0" applyFont="1" applyFill="1" applyBorder="1" applyAlignment="1">
      <alignment horizontal="center"/>
    </xf>
    <xf numFmtId="0" fontId="11" fillId="0" borderId="0" xfId="0" applyFont="1" applyFill="1" applyBorder="1" applyAlignment="1">
      <alignment horizontal="center"/>
    </xf>
    <xf numFmtId="0" fontId="7" fillId="0" borderId="3" xfId="1" applyFont="1" applyFill="1" applyBorder="1"/>
    <xf numFmtId="0" fontId="7" fillId="0" borderId="3" xfId="1" applyFont="1" applyFill="1" applyBorder="1" applyAlignment="1">
      <alignment horizontal="left"/>
    </xf>
    <xf numFmtId="0" fontId="10" fillId="0" borderId="3" xfId="1" quotePrefix="1" applyFont="1" applyFill="1" applyBorder="1" applyAlignment="1">
      <alignment horizontal="center"/>
    </xf>
    <xf numFmtId="0" fontId="10" fillId="0" borderId="3" xfId="1" applyFont="1" applyFill="1" applyBorder="1" applyAlignment="1">
      <alignment horizontal="center"/>
    </xf>
    <xf numFmtId="0" fontId="4" fillId="7" borderId="3" xfId="1" applyFont="1" applyFill="1" applyBorder="1"/>
    <xf numFmtId="0" fontId="14" fillId="0" borderId="0"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5"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4" fillId="10" borderId="3" xfId="2" applyFont="1" applyFill="1" applyBorder="1" applyAlignment="1">
      <alignment horizontal="left"/>
    </xf>
    <xf numFmtId="0" fontId="4" fillId="10" borderId="3" xfId="0" applyFont="1" applyFill="1" applyBorder="1"/>
    <xf numFmtId="0" fontId="4" fillId="12" borderId="0" xfId="2" applyFont="1" applyFill="1" applyBorder="1"/>
    <xf numFmtId="0" fontId="4" fillId="15" borderId="3" xfId="0" applyFont="1" applyFill="1" applyBorder="1"/>
    <xf numFmtId="0" fontId="4" fillId="8" borderId="0" xfId="2" applyFont="1" applyFill="1" applyBorder="1"/>
    <xf numFmtId="0" fontId="4" fillId="9" borderId="3" xfId="2" applyFont="1" applyFill="1" applyBorder="1" applyAlignment="1">
      <alignment horizontal="left"/>
    </xf>
    <xf numFmtId="0" fontId="4" fillId="9" borderId="3" xfId="2" applyFont="1" applyFill="1" applyBorder="1"/>
    <xf numFmtId="0" fontId="4" fillId="9" borderId="3" xfId="0" applyFont="1" applyFill="1" applyBorder="1"/>
    <xf numFmtId="0" fontId="4" fillId="9" borderId="3" xfId="3" applyFont="1" applyFill="1" applyBorder="1"/>
    <xf numFmtId="0" fontId="4" fillId="14" borderId="0" xfId="2" applyFont="1" applyFill="1" applyBorder="1"/>
    <xf numFmtId="0" fontId="4" fillId="16" borderId="3" xfId="1" applyFont="1" applyFill="1" applyBorder="1"/>
    <xf numFmtId="0" fontId="4" fillId="16" borderId="3" xfId="1" applyFont="1" applyFill="1" applyBorder="1" applyAlignment="1">
      <alignment horizontal="center"/>
    </xf>
    <xf numFmtId="0" fontId="7" fillId="0" borderId="3" xfId="2" applyFont="1" applyFill="1" applyBorder="1" applyAlignment="1">
      <alignment horizontal="center"/>
    </xf>
    <xf numFmtId="0" fontId="26" fillId="2" borderId="0" xfId="2" applyFont="1" applyFill="1" applyBorder="1" applyAlignment="1">
      <alignment horizontal="left" readingOrder="1"/>
    </xf>
    <xf numFmtId="0" fontId="27" fillId="0" borderId="9" xfId="2" applyFont="1" applyFill="1" applyBorder="1"/>
    <xf numFmtId="0" fontId="26" fillId="0" borderId="0" xfId="2" applyFont="1" applyFill="1" applyBorder="1" applyAlignment="1">
      <alignment horizontal="center"/>
    </xf>
    <xf numFmtId="0" fontId="4" fillId="2" borderId="3" xfId="0" applyFont="1" applyFill="1" applyBorder="1"/>
    <xf numFmtId="0" fontId="4" fillId="2" borderId="3" xfId="0" applyFont="1" applyFill="1" applyBorder="1" applyAlignment="1">
      <alignment horizontal="left"/>
    </xf>
    <xf numFmtId="0" fontId="4" fillId="10" borderId="3" xfId="0" applyFont="1" applyFill="1" applyBorder="1" applyAlignment="1">
      <alignment horizontal="left"/>
    </xf>
    <xf numFmtId="0" fontId="4" fillId="0" borderId="0" xfId="1" applyFont="1" applyFill="1" applyBorder="1" applyAlignment="1">
      <alignment horizontal="left"/>
    </xf>
    <xf numFmtId="0" fontId="7" fillId="0" borderId="0" xfId="1" applyFont="1" applyFill="1" applyBorder="1" applyAlignment="1">
      <alignment horizontal="left"/>
    </xf>
    <xf numFmtId="0" fontId="4" fillId="16" borderId="3" xfId="1" applyFont="1" applyFill="1" applyBorder="1" applyAlignment="1">
      <alignment horizontal="left"/>
    </xf>
    <xf numFmtId="0" fontId="0" fillId="0" borderId="0" xfId="0" applyAlignment="1">
      <alignment horizontal="center"/>
    </xf>
    <xf numFmtId="165" fontId="0" fillId="0" borderId="0" xfId="0" applyNumberFormat="1" applyAlignment="1">
      <alignment horizontal="center"/>
    </xf>
    <xf numFmtId="0" fontId="24" fillId="0" borderId="0" xfId="0" applyFont="1" applyAlignment="1"/>
    <xf numFmtId="0" fontId="28" fillId="10" borderId="3" xfId="0" applyFont="1" applyFill="1" applyBorder="1"/>
    <xf numFmtId="0" fontId="28" fillId="10" borderId="6" xfId="0" applyFont="1" applyFill="1" applyBorder="1"/>
    <xf numFmtId="0" fontId="28" fillId="13" borderId="3" xfId="0" applyFont="1" applyFill="1" applyBorder="1"/>
    <xf numFmtId="49" fontId="4" fillId="8" borderId="3" xfId="0" applyNumberFormat="1" applyFont="1" applyFill="1" applyBorder="1" applyAlignment="1">
      <alignment horizontal="left"/>
    </xf>
    <xf numFmtId="0" fontId="29" fillId="0" borderId="0" xfId="0" applyFont="1" applyAlignment="1">
      <alignment vertical="center" wrapText="1"/>
    </xf>
    <xf numFmtId="0" fontId="14" fillId="0" borderId="11" xfId="0" applyFont="1" applyFill="1" applyBorder="1" applyAlignment="1">
      <alignment horizontal="center"/>
    </xf>
    <xf numFmtId="0" fontId="14" fillId="0" borderId="0" xfId="0" applyFont="1" applyFill="1" applyBorder="1" applyAlignment="1">
      <alignment horizontal="left"/>
    </xf>
    <xf numFmtId="0" fontId="30" fillId="0" borderId="0" xfId="0" applyFont="1" applyFill="1" applyBorder="1" applyAlignment="1">
      <alignment horizontal="left"/>
    </xf>
    <xf numFmtId="0" fontId="6" fillId="0" borderId="11" xfId="2" applyFont="1" applyFill="1" applyBorder="1" applyAlignment="1">
      <alignment horizontal="left"/>
    </xf>
    <xf numFmtId="49" fontId="11" fillId="0" borderId="0" xfId="0" applyNumberFormat="1" applyFont="1" applyFill="1" applyBorder="1" applyAlignment="1">
      <alignment horizontal="center"/>
    </xf>
    <xf numFmtId="49" fontId="14" fillId="0" borderId="11" xfId="0" applyNumberFormat="1" applyFont="1" applyFill="1" applyBorder="1" applyAlignment="1">
      <alignment horizontal="center"/>
    </xf>
    <xf numFmtId="49" fontId="12" fillId="0" borderId="0" xfId="0" applyNumberFormat="1" applyFont="1" applyFill="1" applyBorder="1" applyAlignment="1">
      <alignment horizontal="center"/>
    </xf>
    <xf numFmtId="0" fontId="31" fillId="0" borderId="0" xfId="0" applyFont="1" applyBorder="1" applyAlignment="1">
      <alignment horizontal="left"/>
    </xf>
    <xf numFmtId="0" fontId="13" fillId="2" borderId="3" xfId="0" applyFont="1" applyFill="1" applyBorder="1" applyAlignment="1">
      <alignment horizontal="left"/>
    </xf>
    <xf numFmtId="0" fontId="13" fillId="7" borderId="3" xfId="1" applyFont="1" applyFill="1" applyBorder="1" applyAlignment="1">
      <alignment horizontal="left"/>
    </xf>
    <xf numFmtId="0" fontId="13" fillId="8" borderId="3" xfId="0" applyFont="1" applyFill="1" applyBorder="1" applyAlignment="1">
      <alignment horizontal="left"/>
    </xf>
    <xf numFmtId="0" fontId="13" fillId="9" borderId="3" xfId="0" applyFont="1" applyFill="1" applyBorder="1" applyAlignment="1">
      <alignment horizontal="left"/>
    </xf>
    <xf numFmtId="0" fontId="32" fillId="0" borderId="0" xfId="0" applyFont="1" applyAlignment="1">
      <alignment horizontal="left"/>
    </xf>
    <xf numFmtId="0" fontId="3" fillId="0" borderId="0" xfId="3" applyFont="1" applyAlignment="1">
      <alignment vertical="center" wrapText="1"/>
    </xf>
    <xf numFmtId="0" fontId="31" fillId="0" borderId="0" xfId="0" applyFont="1" applyFill="1" applyBorder="1" applyAlignment="1">
      <alignment horizontal="left"/>
    </xf>
    <xf numFmtId="49" fontId="34" fillId="0" borderId="0" xfId="0" applyNumberFormat="1" applyFont="1" applyFill="1" applyBorder="1" applyAlignment="1">
      <alignment horizontal="center"/>
    </xf>
    <xf numFmtId="0" fontId="35" fillId="0" borderId="0" xfId="0" applyFont="1" applyAlignment="1">
      <alignment vertical="center" wrapText="1"/>
    </xf>
    <xf numFmtId="0" fontId="19" fillId="0" borderId="0" xfId="0" applyFont="1" applyFill="1" applyBorder="1" applyAlignment="1">
      <alignment horizontal="left"/>
    </xf>
    <xf numFmtId="0" fontId="31" fillId="0" borderId="0" xfId="2" applyFont="1" applyFill="1" applyBorder="1" applyAlignment="1">
      <alignment horizontal="left"/>
    </xf>
    <xf numFmtId="0" fontId="19" fillId="0" borderId="0" xfId="2" applyFont="1" applyFill="1" applyBorder="1" applyAlignment="1">
      <alignment horizontal="left"/>
    </xf>
    <xf numFmtId="0" fontId="19" fillId="0" borderId="0" xfId="0" quotePrefix="1" applyFont="1" applyFill="1" applyBorder="1" applyAlignment="1">
      <alignment horizontal="left"/>
    </xf>
    <xf numFmtId="0" fontId="36" fillId="0" borderId="0" xfId="0" applyFont="1" applyFill="1" applyBorder="1" applyAlignment="1">
      <alignment horizontal="left"/>
    </xf>
    <xf numFmtId="49" fontId="37" fillId="0" borderId="0" xfId="0" applyNumberFormat="1" applyFont="1" applyFill="1" applyBorder="1" applyAlignment="1">
      <alignment horizontal="center"/>
    </xf>
    <xf numFmtId="0" fontId="34" fillId="0" borderId="0" xfId="0" quotePrefix="1" applyFont="1" applyFill="1" applyBorder="1" applyAlignment="1">
      <alignment horizontal="left"/>
    </xf>
    <xf numFmtId="0" fontId="31" fillId="0" borderId="0" xfId="0" quotePrefix="1" applyFont="1" applyFill="1" applyBorder="1" applyAlignment="1">
      <alignment horizontal="left"/>
    </xf>
    <xf numFmtId="16" fontId="31" fillId="0" borderId="0" xfId="0" applyNumberFormat="1" applyFont="1" applyFill="1" applyBorder="1" applyAlignment="1">
      <alignment horizontal="left"/>
    </xf>
    <xf numFmtId="16" fontId="34" fillId="0" borderId="0" xfId="0" applyNumberFormat="1" applyFont="1" applyFill="1" applyBorder="1" applyAlignment="1">
      <alignment horizontal="left"/>
    </xf>
    <xf numFmtId="0" fontId="34" fillId="0" borderId="0" xfId="0" applyFont="1" applyFill="1" applyBorder="1" applyAlignment="1">
      <alignment horizontal="left"/>
    </xf>
    <xf numFmtId="49" fontId="0" fillId="0" borderId="0" xfId="0" applyNumberFormat="1" applyFont="1" applyFill="1" applyBorder="1" applyAlignment="1">
      <alignment horizontal="center"/>
    </xf>
    <xf numFmtId="0" fontId="33" fillId="0" borderId="0" xfId="0" applyFont="1" applyAlignment="1">
      <alignment vertical="center" wrapText="1"/>
    </xf>
    <xf numFmtId="0" fontId="38" fillId="0" borderId="0" xfId="0" applyFont="1" applyAlignment="1">
      <alignment vertical="center"/>
    </xf>
    <xf numFmtId="0" fontId="4" fillId="0" borderId="0" xfId="3" applyFont="1" applyFill="1" applyBorder="1"/>
    <xf numFmtId="0" fontId="13" fillId="0" borderId="0" xfId="2" quotePrefix="1" applyFont="1" applyFill="1" applyBorder="1" applyAlignment="1">
      <alignment horizontal="left"/>
    </xf>
    <xf numFmtId="0" fontId="4" fillId="9" borderId="5" xfId="0" applyFont="1" applyFill="1" applyBorder="1"/>
    <xf numFmtId="0" fontId="4" fillId="0" borderId="3" xfId="2" applyNumberFormat="1" applyFont="1" applyFill="1" applyBorder="1" applyAlignment="1">
      <alignment horizontal="left"/>
    </xf>
    <xf numFmtId="0" fontId="4" fillId="0" borderId="4" xfId="2" applyFont="1" applyFill="1" applyBorder="1" applyAlignment="1">
      <alignment horizontal="center"/>
    </xf>
    <xf numFmtId="0" fontId="0" fillId="0" borderId="0" xfId="0" applyAlignment="1"/>
    <xf numFmtId="49" fontId="0" fillId="0" borderId="0" xfId="0" applyNumberFormat="1" applyAlignment="1">
      <alignment wrapText="1"/>
    </xf>
    <xf numFmtId="0" fontId="13" fillId="0" borderId="3" xfId="2" applyFont="1" applyFill="1" applyBorder="1" applyAlignment="1">
      <alignment horizontal="left"/>
    </xf>
    <xf numFmtId="0" fontId="13" fillId="0" borderId="3" xfId="2" quotePrefix="1" applyFont="1" applyFill="1" applyBorder="1" applyAlignment="1">
      <alignment horizontal="left"/>
    </xf>
    <xf numFmtId="49" fontId="4" fillId="0" borderId="3" xfId="2" quotePrefix="1" applyNumberFormat="1" applyFont="1" applyFill="1" applyBorder="1" applyAlignment="1">
      <alignment horizontal="left"/>
    </xf>
    <xf numFmtId="0" fontId="16" fillId="0" borderId="0" xfId="0" applyFont="1" applyAlignment="1">
      <alignment horizontal="right"/>
    </xf>
    <xf numFmtId="0" fontId="19" fillId="0" borderId="0" xfId="2" applyFont="1" applyBorder="1"/>
    <xf numFmtId="2" fontId="17" fillId="0" borderId="0" xfId="2" applyNumberFormat="1" applyFont="1" applyBorder="1" applyAlignment="1">
      <alignment horizontal="center"/>
    </xf>
    <xf numFmtId="164" fontId="22" fillId="0" borderId="0" xfId="2" applyNumberFormat="1" applyFont="1" applyFill="1" applyBorder="1" applyAlignment="1">
      <alignment horizontal="center"/>
    </xf>
    <xf numFmtId="0" fontId="4" fillId="13" borderId="3" xfId="0" applyFont="1" applyFill="1" applyBorder="1"/>
    <xf numFmtId="0" fontId="4" fillId="14" borderId="9" xfId="2" applyFont="1" applyFill="1" applyBorder="1" applyAlignment="1">
      <alignment horizontal="left"/>
    </xf>
    <xf numFmtId="0" fontId="7" fillId="14" borderId="14" xfId="2" applyFont="1" applyFill="1" applyBorder="1" applyAlignment="1">
      <alignment horizontal="left"/>
    </xf>
    <xf numFmtId="0" fontId="21" fillId="0" borderId="0" xfId="2" applyFont="1" applyFill="1" applyBorder="1"/>
    <xf numFmtId="0" fontId="4" fillId="14" borderId="0" xfId="2" applyFont="1" applyFill="1" applyBorder="1" applyAlignment="1">
      <alignment horizontal="left"/>
    </xf>
    <xf numFmtId="0" fontId="4" fillId="14" borderId="0" xfId="2" applyFont="1" applyFill="1" applyBorder="1" applyAlignment="1">
      <alignment horizontal="center"/>
    </xf>
    <xf numFmtId="0" fontId="4" fillId="14" borderId="0" xfId="0" applyFont="1" applyFill="1" applyBorder="1"/>
    <xf numFmtId="0" fontId="39" fillId="0" borderId="0" xfId="0" applyFont="1"/>
    <xf numFmtId="0" fontId="28" fillId="0" borderId="0" xfId="0" applyFont="1"/>
    <xf numFmtId="0" fontId="25" fillId="0" borderId="0" xfId="2" applyFont="1" applyFill="1" applyBorder="1" applyAlignment="1">
      <alignment horizontal="center"/>
    </xf>
    <xf numFmtId="0" fontId="42" fillId="0" borderId="0" xfId="2" applyFont="1" applyFill="1" applyAlignment="1">
      <alignment horizontal="left"/>
    </xf>
    <xf numFmtId="0" fontId="42" fillId="0" borderId="0" xfId="2" applyFont="1" applyFill="1"/>
    <xf numFmtId="0" fontId="4" fillId="0" borderId="3" xfId="2" applyFont="1" applyFill="1" applyBorder="1"/>
    <xf numFmtId="0" fontId="4" fillId="0" borderId="3" xfId="3" applyFont="1" applyFill="1" applyBorder="1"/>
    <xf numFmtId="0" fontId="43" fillId="0" borderId="0" xfId="0" applyFont="1"/>
    <xf numFmtId="0" fontId="40" fillId="0" borderId="0" xfId="2" applyFont="1" applyFill="1" applyBorder="1" applyAlignment="1"/>
    <xf numFmtId="0" fontId="16" fillId="0" borderId="0" xfId="2" applyFont="1" applyFill="1" applyAlignment="1">
      <alignment horizontal="center"/>
    </xf>
    <xf numFmtId="0" fontId="16" fillId="0" borderId="0" xfId="0" applyFont="1" applyAlignment="1">
      <alignment horizontal="center"/>
    </xf>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10" fillId="0" borderId="7" xfId="0" quotePrefix="1" applyFont="1" applyFill="1" applyBorder="1" applyAlignment="1">
      <alignment horizontal="center"/>
    </xf>
    <xf numFmtId="0" fontId="10" fillId="0" borderId="7" xfId="0" applyFont="1" applyFill="1" applyBorder="1" applyAlignment="1">
      <alignment horizontal="center"/>
    </xf>
    <xf numFmtId="0" fontId="4" fillId="0" borderId="0" xfId="1" applyFont="1" applyFill="1" applyBorder="1" applyAlignment="1">
      <alignment horizontal="center"/>
    </xf>
    <xf numFmtId="0" fontId="4" fillId="3" borderId="3" xfId="1" applyFont="1" applyFill="1" applyBorder="1"/>
    <xf numFmtId="0" fontId="4" fillId="2" borderId="3" xfId="0" applyFont="1" applyFill="1" applyBorder="1"/>
    <xf numFmtId="0" fontId="4" fillId="2" borderId="3" xfId="0" applyFont="1" applyFill="1" applyBorder="1" applyAlignment="1">
      <alignment horizontal="left"/>
    </xf>
    <xf numFmtId="0" fontId="10" fillId="0" borderId="0" xfId="0" applyFont="1" applyFill="1" applyBorder="1" applyAlignment="1">
      <alignment horizontal="center"/>
    </xf>
    <xf numFmtId="0" fontId="4" fillId="0" borderId="0" xfId="1" applyFont="1" applyFill="1" applyBorder="1" applyAlignment="1">
      <alignment horizontal="left"/>
    </xf>
    <xf numFmtId="0" fontId="7" fillId="0" borderId="0" xfId="0" applyFont="1" applyFill="1" applyBorder="1" applyAlignment="1">
      <alignment horizontal="center"/>
    </xf>
    <xf numFmtId="0" fontId="4" fillId="2" borderId="3" xfId="0" applyFont="1" applyFill="1" applyBorder="1" applyAlignment="1">
      <alignment horizontal="center"/>
    </xf>
    <xf numFmtId="0" fontId="4" fillId="10" borderId="3" xfId="0" applyFont="1" applyFill="1" applyBorder="1" applyAlignment="1">
      <alignment horizontal="center"/>
    </xf>
    <xf numFmtId="0" fontId="4" fillId="3" borderId="3" xfId="1" applyFont="1" applyFill="1" applyBorder="1" applyAlignment="1">
      <alignment horizontal="center"/>
    </xf>
    <xf numFmtId="0" fontId="7" fillId="0" borderId="0" xfId="1" applyFont="1" applyFill="1" applyBorder="1" applyAlignment="1">
      <alignment horizontal="center"/>
    </xf>
    <xf numFmtId="0" fontId="4" fillId="7" borderId="3" xfId="1" applyFont="1" applyFill="1" applyBorder="1" applyAlignment="1">
      <alignment horizontal="center"/>
    </xf>
    <xf numFmtId="0" fontId="5" fillId="0" borderId="0" xfId="0" applyFont="1" applyFill="1" applyBorder="1" applyAlignment="1">
      <alignment horizontal="left" wrapText="1"/>
    </xf>
    <xf numFmtId="0" fontId="4" fillId="0" borderId="0" xfId="1" applyFont="1" applyFill="1" applyBorder="1" applyAlignment="1">
      <alignment vertical="top"/>
    </xf>
    <xf numFmtId="0" fontId="4" fillId="4" borderId="0" xfId="2" applyFont="1" applyFill="1" applyBorder="1" applyAlignment="1">
      <alignment horizontal="center"/>
    </xf>
    <xf numFmtId="0" fontId="4" fillId="6" borderId="0" xfId="2" applyFont="1" applyFill="1" applyBorder="1" applyAlignment="1">
      <alignment horizontal="center"/>
    </xf>
    <xf numFmtId="0" fontId="4" fillId="8" borderId="6" xfId="0" applyFont="1" applyFill="1" applyBorder="1"/>
    <xf numFmtId="0" fontId="4" fillId="9" borderId="16"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5" xfId="0" applyFont="1" applyFill="1" applyBorder="1" applyAlignment="1">
      <alignment horizontal="center" vertical="center"/>
    </xf>
    <xf numFmtId="0" fontId="10" fillId="0" borderId="0" xfId="1" applyFont="1" applyFill="1" applyBorder="1" applyAlignment="1">
      <alignment horizontal="center"/>
    </xf>
    <xf numFmtId="0" fontId="7" fillId="0" borderId="0" xfId="0" applyFont="1" applyFill="1" applyBorder="1" applyAlignment="1"/>
    <xf numFmtId="0" fontId="45" fillId="8" borderId="3" xfId="0" applyFont="1" applyFill="1" applyBorder="1"/>
    <xf numFmtId="0" fontId="45" fillId="8" borderId="6" xfId="0" applyFont="1" applyFill="1" applyBorder="1" applyAlignment="1">
      <alignment wrapText="1"/>
    </xf>
    <xf numFmtId="0" fontId="45" fillId="9" borderId="17" xfId="0" applyFont="1" applyFill="1" applyBorder="1"/>
    <xf numFmtId="0" fontId="45" fillId="9" borderId="3" xfId="0" applyFont="1" applyFill="1" applyBorder="1"/>
    <xf numFmtId="0" fontId="46" fillId="0" borderId="0" xfId="0" applyFont="1" applyFill="1" applyBorder="1"/>
    <xf numFmtId="0" fontId="4" fillId="0" borderId="0" xfId="0" applyFont="1" applyFill="1" applyBorder="1" applyAlignment="1">
      <alignment horizontal="center"/>
    </xf>
    <xf numFmtId="0" fontId="10" fillId="0" borderId="7" xfId="0" quotePrefix="1" applyFont="1" applyFill="1" applyBorder="1" applyAlignment="1">
      <alignment horizontal="center"/>
    </xf>
    <xf numFmtId="0" fontId="10" fillId="0" borderId="7" xfId="0" applyFont="1" applyFill="1" applyBorder="1" applyAlignment="1">
      <alignment horizontal="center"/>
    </xf>
    <xf numFmtId="0" fontId="4" fillId="0" borderId="3" xfId="0" applyFont="1" applyFill="1" applyBorder="1" applyAlignment="1">
      <alignment horizontal="center"/>
    </xf>
    <xf numFmtId="0" fontId="28" fillId="0" borderId="3" xfId="0" applyFont="1" applyBorder="1"/>
    <xf numFmtId="0" fontId="4" fillId="8" borderId="3" xfId="0" applyFont="1" applyFill="1" applyBorder="1"/>
    <xf numFmtId="0" fontId="4" fillId="8" borderId="3" xfId="0" applyFont="1" applyFill="1" applyBorder="1" applyAlignment="1">
      <alignment horizontal="left"/>
    </xf>
    <xf numFmtId="0" fontId="4" fillId="8" borderId="3" xfId="0" applyFont="1" applyFill="1" applyBorder="1" applyAlignment="1">
      <alignment horizontal="center"/>
    </xf>
    <xf numFmtId="0" fontId="4" fillId="9" borderId="3" xfId="0" applyFont="1" applyFill="1" applyBorder="1"/>
    <xf numFmtId="0" fontId="10" fillId="0" borderId="0" xfId="0" applyFont="1" applyFill="1" applyBorder="1" applyAlignment="1">
      <alignment horizontal="center"/>
    </xf>
    <xf numFmtId="0" fontId="4" fillId="9" borderId="3" xfId="0" applyFont="1" applyFill="1" applyBorder="1" applyAlignment="1">
      <alignment horizontal="center"/>
    </xf>
    <xf numFmtId="0" fontId="4" fillId="9" borderId="3" xfId="0" applyFont="1" applyFill="1" applyBorder="1" applyAlignment="1">
      <alignment horizontal="left"/>
    </xf>
    <xf numFmtId="0" fontId="45" fillId="0" borderId="3" xfId="0" applyFont="1" applyFill="1" applyBorder="1"/>
    <xf numFmtId="0" fontId="45" fillId="0" borderId="3" xfId="0" applyFont="1" applyFill="1" applyBorder="1" applyAlignment="1">
      <alignment horizontal="left"/>
    </xf>
    <xf numFmtId="0" fontId="47" fillId="0" borderId="0" xfId="6" applyFont="1" applyFill="1" applyBorder="1" applyAlignment="1">
      <alignment horizontal="center"/>
    </xf>
    <xf numFmtId="0" fontId="18" fillId="0" borderId="0" xfId="6" applyFont="1" applyAlignment="1">
      <alignment horizontal="right"/>
    </xf>
    <xf numFmtId="0" fontId="19" fillId="0" borderId="1" xfId="6" applyFont="1" applyBorder="1"/>
    <xf numFmtId="0" fontId="18" fillId="0" borderId="0" xfId="6"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6" applyFont="1" applyBorder="1" applyAlignment="1">
      <alignment horizontal="center"/>
    </xf>
    <xf numFmtId="0" fontId="6" fillId="0" borderId="0" xfId="6" applyFont="1" applyFill="1" applyBorder="1"/>
    <xf numFmtId="0" fontId="4" fillId="9" borderId="3" xfId="1" applyFont="1" applyFill="1" applyBorder="1"/>
    <xf numFmtId="0" fontId="4" fillId="9" borderId="3" xfId="1" applyFont="1" applyFill="1" applyBorder="1" applyAlignment="1">
      <alignment horizontal="left"/>
    </xf>
    <xf numFmtId="0" fontId="4" fillId="9" borderId="3" xfId="1" applyFont="1" applyFill="1" applyBorder="1" applyAlignment="1">
      <alignment horizontal="center"/>
    </xf>
    <xf numFmtId="1" fontId="10" fillId="0" borderId="7" xfId="0" quotePrefix="1" applyNumberFormat="1" applyFont="1" applyFill="1" applyBorder="1" applyAlignment="1">
      <alignment horizontal="center"/>
    </xf>
    <xf numFmtId="1" fontId="10" fillId="0" borderId="0" xfId="0" applyNumberFormat="1" applyFont="1" applyFill="1" applyBorder="1" applyAlignment="1">
      <alignment horizontal="center"/>
    </xf>
    <xf numFmtId="0" fontId="45" fillId="0" borderId="3" xfId="2" applyFont="1" applyFill="1" applyBorder="1" applyAlignment="1">
      <alignment horizontal="left"/>
    </xf>
    <xf numFmtId="0" fontId="4" fillId="2" borderId="3" xfId="0" applyNumberFormat="1" applyFont="1" applyFill="1" applyBorder="1" applyAlignment="1">
      <alignment horizontal="center"/>
    </xf>
    <xf numFmtId="0" fontId="4" fillId="9" borderId="3" xfId="6" quotePrefix="1" applyFont="1" applyFill="1" applyBorder="1" applyAlignment="1">
      <alignment horizontal="left"/>
    </xf>
    <xf numFmtId="0" fontId="4" fillId="9" borderId="3" xfId="6" applyFont="1" applyFill="1" applyBorder="1" applyAlignment="1">
      <alignment horizontal="center"/>
    </xf>
    <xf numFmtId="0" fontId="4" fillId="9" borderId="3" xfId="6" applyFont="1" applyFill="1" applyBorder="1" applyAlignment="1">
      <alignment horizontal="left"/>
    </xf>
    <xf numFmtId="0" fontId="45" fillId="9" borderId="3" xfId="6" applyFont="1" applyFill="1" applyBorder="1" applyAlignment="1">
      <alignment horizontal="left"/>
    </xf>
    <xf numFmtId="0" fontId="13" fillId="9" borderId="6" xfId="6" applyFont="1" applyFill="1" applyBorder="1" applyAlignment="1">
      <alignment horizontal="left"/>
    </xf>
    <xf numFmtId="0" fontId="48" fillId="3" borderId="3" xfId="1" applyFont="1" applyFill="1" applyBorder="1"/>
    <xf numFmtId="1" fontId="7" fillId="0" borderId="0" xfId="2" applyNumberFormat="1" applyFont="1" applyFill="1" applyBorder="1" applyAlignment="1">
      <alignment horizontal="center"/>
    </xf>
    <xf numFmtId="0" fontId="7" fillId="0" borderId="13" xfId="2" applyFont="1" applyFill="1" applyBorder="1" applyAlignment="1"/>
    <xf numFmtId="0" fontId="7" fillId="0" borderId="4" xfId="2" applyFont="1" applyFill="1" applyBorder="1" applyAlignment="1"/>
    <xf numFmtId="0" fontId="4" fillId="0" borderId="17" xfId="0" applyFont="1" applyFill="1" applyBorder="1"/>
    <xf numFmtId="0" fontId="10" fillId="0" borderId="18" xfId="0" applyFont="1" applyFill="1" applyBorder="1" applyAlignment="1">
      <alignment horizontal="center"/>
    </xf>
    <xf numFmtId="0" fontId="4" fillId="9" borderId="5" xfId="1" applyFont="1" applyFill="1" applyBorder="1" applyAlignment="1">
      <alignment horizontal="left"/>
    </xf>
    <xf numFmtId="0" fontId="7" fillId="0" borderId="7" xfId="1" applyFont="1" applyFill="1" applyBorder="1" applyAlignment="1">
      <alignment horizontal="left"/>
    </xf>
    <xf numFmtId="0" fontId="7" fillId="0" borderId="17" xfId="0" applyFont="1" applyFill="1" applyBorder="1" applyAlignment="1">
      <alignment horizontal="left"/>
    </xf>
    <xf numFmtId="0" fontId="4" fillId="11" borderId="9" xfId="2" applyFont="1" applyFill="1" applyBorder="1" applyAlignment="1">
      <alignment horizontal="left"/>
    </xf>
    <xf numFmtId="0" fontId="4" fillId="11" borderId="9" xfId="2" applyFont="1" applyFill="1" applyBorder="1" applyAlignment="1">
      <alignment horizontal="center"/>
    </xf>
    <xf numFmtId="0" fontId="4" fillId="11" borderId="9" xfId="2" applyFont="1" applyFill="1" applyBorder="1"/>
    <xf numFmtId="0" fontId="21" fillId="0" borderId="0" xfId="2" applyFont="1" applyFill="1" applyBorder="1" applyAlignment="1">
      <alignment horizontal="left"/>
    </xf>
    <xf numFmtId="0" fontId="4" fillId="0" borderId="15" xfId="2" applyFont="1" applyFill="1" applyBorder="1" applyAlignment="1">
      <alignment horizontal="center"/>
    </xf>
    <xf numFmtId="0" fontId="52" fillId="0" borderId="8" xfId="0" applyFont="1" applyBorder="1"/>
    <xf numFmtId="0" fontId="52"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4" borderId="23" xfId="3" applyFill="1" applyBorder="1" applyAlignment="1">
      <alignment vertical="top"/>
    </xf>
    <xf numFmtId="0" fontId="0" fillId="14" borderId="24" xfId="0" applyFill="1" applyBorder="1"/>
    <xf numFmtId="0" fontId="0" fillId="14" borderId="25" xfId="0" applyFill="1" applyBorder="1" applyAlignment="1">
      <alignment horizontal="center"/>
    </xf>
    <xf numFmtId="0" fontId="40" fillId="0" borderId="0" xfId="2" applyFont="1" applyFill="1" applyBorder="1" applyAlignment="1">
      <alignment horizontal="center"/>
    </xf>
    <xf numFmtId="0" fontId="41" fillId="0" borderId="0" xfId="2" applyFont="1" applyFill="1" applyBorder="1" applyAlignment="1">
      <alignment horizontal="center"/>
    </xf>
    <xf numFmtId="0" fontId="41" fillId="0" borderId="0" xfId="6" applyFont="1" applyFill="1" applyBorder="1" applyAlignment="1">
      <alignment horizontal="center"/>
    </xf>
    <xf numFmtId="0" fontId="13" fillId="9" borderId="5" xfId="0" applyFont="1" applyFill="1" applyBorder="1" applyAlignment="1">
      <alignment horizontal="left"/>
    </xf>
    <xf numFmtId="49" fontId="13" fillId="9" borderId="3" xfId="0" applyNumberFormat="1" applyFont="1" applyFill="1" applyBorder="1" applyAlignment="1">
      <alignment horizontal="left"/>
    </xf>
    <xf numFmtId="0" fontId="45" fillId="8" borderId="3" xfId="0" applyFont="1" applyFill="1" applyBorder="1" applyAlignment="1">
      <alignment wrapText="1"/>
    </xf>
    <xf numFmtId="0" fontId="13" fillId="9" borderId="3" xfId="6" applyFont="1" applyFill="1" applyBorder="1" applyAlignment="1">
      <alignment horizontal="left"/>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53" fillId="0" borderId="0" xfId="2" applyFont="1" applyFill="1"/>
    <xf numFmtId="0" fontId="13" fillId="0" borderId="0" xfId="2" applyFont="1" applyFill="1" applyBorder="1" applyAlignment="1">
      <alignment horizontal="center"/>
    </xf>
    <xf numFmtId="0" fontId="21" fillId="13" borderId="0" xfId="2" applyFont="1" applyFill="1"/>
    <xf numFmtId="0" fontId="13" fillId="0" borderId="0" xfId="2" applyFont="1" applyFill="1" applyBorder="1"/>
    <xf numFmtId="0" fontId="7" fillId="8" borderId="3" xfId="0" applyFont="1" applyFill="1" applyBorder="1" applyAlignment="1">
      <alignment horizontal="left"/>
    </xf>
    <xf numFmtId="0" fontId="4" fillId="0" borderId="3" xfId="0" applyFont="1" applyFill="1" applyBorder="1" applyAlignment="1">
      <alignment horizontal="left"/>
    </xf>
    <xf numFmtId="0" fontId="45" fillId="9" borderId="13" xfId="0" applyFont="1" applyFill="1" applyBorder="1"/>
    <xf numFmtId="0" fontId="4" fillId="9" borderId="0" xfId="2" applyFont="1" applyFill="1" applyBorder="1"/>
    <xf numFmtId="0" fontId="21" fillId="0" borderId="0" xfId="2" applyFont="1" applyFill="1" applyAlignment="1">
      <alignment horizontal="center"/>
    </xf>
    <xf numFmtId="0" fontId="18" fillId="0" borderId="0" xfId="2" applyFont="1" applyFill="1" applyAlignment="1">
      <alignment horizontal="center"/>
    </xf>
    <xf numFmtId="0" fontId="40" fillId="0" borderId="0" xfId="2" applyFont="1" applyFill="1" applyBorder="1" applyAlignment="1">
      <alignment horizontal="left"/>
    </xf>
    <xf numFmtId="49" fontId="0" fillId="0" borderId="8" xfId="0" applyNumberFormat="1" applyBorder="1" applyAlignment="1">
      <alignment horizontal="center"/>
    </xf>
    <xf numFmtId="0" fontId="7" fillId="0" borderId="13" xfId="2" applyFont="1" applyFill="1" applyBorder="1" applyAlignment="1"/>
    <xf numFmtId="0" fontId="7" fillId="0" borderId="4" xfId="2" applyFont="1" applyFill="1" applyBorder="1" applyAlignment="1"/>
    <xf numFmtId="0" fontId="41" fillId="0" borderId="0" xfId="2" applyFont="1" applyFill="1" applyBorder="1" applyAlignment="1">
      <alignment horizontal="center"/>
    </xf>
    <xf numFmtId="0" fontId="18" fillId="0" borderId="0" xfId="2" applyFont="1" applyFill="1" applyAlignment="1">
      <alignment horizontal="center"/>
    </xf>
    <xf numFmtId="0" fontId="44" fillId="0" borderId="0" xfId="2" applyFont="1" applyFill="1" applyBorder="1" applyAlignment="1">
      <alignment horizontal="center"/>
    </xf>
    <xf numFmtId="164" fontId="22" fillId="0" borderId="11"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1" xfId="2" applyFont="1" applyBorder="1" applyAlignment="1">
      <alignment horizontal="center"/>
    </xf>
    <xf numFmtId="0" fontId="0" fillId="0" borderId="11"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11" fillId="0" borderId="12" xfId="0" applyFont="1" applyFill="1" applyBorder="1" applyAlignment="1">
      <alignment horizontal="center"/>
    </xf>
    <xf numFmtId="0" fontId="38" fillId="0" borderId="0" xfId="0" applyFont="1" applyBorder="1" applyAlignment="1">
      <alignment vertical="center" wrapText="1"/>
    </xf>
    <xf numFmtId="0" fontId="38" fillId="0" borderId="0" xfId="0" applyFont="1" applyAlignment="1">
      <alignment vertical="center" wrapText="1"/>
    </xf>
    <xf numFmtId="0" fontId="0" fillId="0" borderId="0" xfId="0" applyFont="1" applyAlignment="1">
      <alignment horizontal="center"/>
    </xf>
    <xf numFmtId="49" fontId="0" fillId="0" borderId="0" xfId="0" applyNumberFormat="1" applyAlignment="1">
      <alignment wrapText="1"/>
    </xf>
    <xf numFmtId="0" fontId="24" fillId="17" borderId="19" xfId="0" applyFont="1" applyFill="1" applyBorder="1" applyAlignment="1">
      <alignment horizontal="left"/>
    </xf>
    <xf numFmtId="0" fontId="0" fillId="14" borderId="20" xfId="3" applyFont="1" applyFill="1" applyBorder="1" applyAlignment="1">
      <alignment vertical="top" wrapText="1"/>
    </xf>
    <xf numFmtId="0" fontId="49" fillId="14" borderId="21" xfId="3" applyFont="1" applyFill="1" applyBorder="1" applyAlignment="1">
      <alignment vertical="top"/>
    </xf>
    <xf numFmtId="0" fontId="49" fillId="14" borderId="22" xfId="3" applyFont="1" applyFill="1" applyBorder="1" applyAlignment="1">
      <alignment vertical="top"/>
    </xf>
    <xf numFmtId="0" fontId="50" fillId="0" borderId="0" xfId="0" applyFont="1" applyAlignment="1">
      <alignment horizontal="center"/>
    </xf>
    <xf numFmtId="0" fontId="24" fillId="0" borderId="0" xfId="0" applyFont="1" applyAlignment="1">
      <alignment horizontal="center"/>
    </xf>
    <xf numFmtId="0" fontId="51" fillId="0" borderId="0" xfId="0" applyFont="1" applyAlignment="1">
      <alignment horizontal="left" vertical="top" wrapText="1"/>
    </xf>
    <xf numFmtId="0" fontId="24" fillId="0" borderId="1" xfId="0" applyFont="1" applyBorder="1" applyAlignment="1">
      <alignment horizontal="left" wrapText="1"/>
    </xf>
    <xf numFmtId="0" fontId="24" fillId="17" borderId="8" xfId="0" applyFont="1" applyFill="1" applyBorder="1" applyAlignment="1">
      <alignment horizontal="left"/>
    </xf>
    <xf numFmtId="0" fontId="51" fillId="0" borderId="1" xfId="0" applyFont="1" applyBorder="1" applyAlignment="1">
      <alignment horizontal="left" vertical="top" wrapText="1"/>
    </xf>
    <xf numFmtId="0" fontId="24" fillId="17" borderId="26" xfId="0" applyFont="1" applyFill="1" applyBorder="1" applyAlignment="1">
      <alignment horizontal="center" vertical="center"/>
    </xf>
    <xf numFmtId="0" fontId="24" fillId="17" borderId="2" xfId="0" applyFont="1" applyFill="1" applyBorder="1" applyAlignment="1">
      <alignment horizontal="center" vertical="center"/>
    </xf>
    <xf numFmtId="0" fontId="24" fillId="17" borderId="27" xfId="0" applyFont="1" applyFill="1" applyBorder="1" applyAlignment="1">
      <alignment horizontal="center" vertical="center"/>
    </xf>
    <xf numFmtId="0" fontId="0" fillId="0" borderId="0" xfId="0" applyAlignment="1">
      <alignment horizontal="left" vertical="top" wrapText="1"/>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4"/>
  <sheetViews>
    <sheetView tabSelected="1" zoomScaleNormal="100" zoomScaleSheetLayoutView="100" workbookViewId="0">
      <selection activeCell="A4" sqref="A4"/>
    </sheetView>
  </sheetViews>
  <sheetFormatPr defaultColWidth="9.140625" defaultRowHeight="18" customHeight="1" x14ac:dyDescent="0.2"/>
  <cols>
    <col min="1" max="1" width="13.42578125" style="3" customWidth="1"/>
    <col min="2" max="2" width="30.5703125" style="3" customWidth="1"/>
    <col min="3" max="3" width="29.28515625" style="3" customWidth="1"/>
    <col min="4" max="4" width="5.42578125" style="1" customWidth="1"/>
    <col min="5" max="6" width="4.7109375" style="1" customWidth="1"/>
    <col min="7" max="7" width="2.140625" style="1" customWidth="1"/>
    <col min="8" max="8" width="13.425781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259" t="s">
        <v>335</v>
      </c>
      <c r="B1" s="259"/>
      <c r="C1" s="259"/>
      <c r="D1" s="259"/>
      <c r="E1" s="259"/>
      <c r="F1" s="259"/>
      <c r="G1" s="259"/>
      <c r="H1" s="259"/>
      <c r="I1" s="259"/>
      <c r="J1" s="259"/>
      <c r="K1" s="259"/>
      <c r="L1" s="259"/>
      <c r="M1" s="259"/>
    </row>
    <row r="2" spans="1:14" s="48" customFormat="1" ht="18" customHeight="1" thickBot="1" x14ac:dyDescent="0.3">
      <c r="A2" s="42" t="s">
        <v>0</v>
      </c>
      <c r="B2" s="43"/>
      <c r="C2" s="43"/>
      <c r="D2" s="261" t="s">
        <v>1</v>
      </c>
      <c r="E2" s="262"/>
      <c r="F2" s="262"/>
      <c r="G2" s="262"/>
      <c r="H2" s="44"/>
      <c r="I2" s="45"/>
      <c r="J2" s="46" t="s">
        <v>2</v>
      </c>
      <c r="K2" s="263"/>
      <c r="L2" s="264"/>
      <c r="M2" s="264"/>
      <c r="N2" s="47"/>
    </row>
    <row r="3" spans="1:14" s="48" customFormat="1" ht="18" customHeight="1" thickBot="1" x14ac:dyDescent="0.3">
      <c r="A3" s="42" t="s">
        <v>3</v>
      </c>
      <c r="B3" s="43"/>
      <c r="C3" s="43"/>
      <c r="D3" s="265" t="s">
        <v>4</v>
      </c>
      <c r="E3" s="266"/>
      <c r="F3" s="266"/>
      <c r="G3" s="266"/>
      <c r="H3" s="49">
        <v>2</v>
      </c>
      <c r="I3" s="50"/>
      <c r="J3" s="46" t="s">
        <v>5</v>
      </c>
      <c r="K3" s="260">
        <f ca="1">NOW()</f>
        <v>42158.675422337961</v>
      </c>
      <c r="L3" s="260"/>
      <c r="M3" s="260"/>
      <c r="N3" s="47"/>
    </row>
    <row r="4" spans="1:14" s="48" customFormat="1" ht="15.75" customHeight="1" x14ac:dyDescent="0.25">
      <c r="A4" s="286" t="s">
        <v>336</v>
      </c>
      <c r="B4" s="124"/>
      <c r="C4" s="124"/>
      <c r="D4" s="143"/>
      <c r="E4" s="144"/>
      <c r="F4" s="144"/>
      <c r="G4" s="123"/>
      <c r="H4" s="125"/>
      <c r="I4" s="50"/>
      <c r="J4" s="46"/>
      <c r="K4" s="126"/>
      <c r="L4" s="126"/>
      <c r="M4" s="126"/>
      <c r="N4" s="47"/>
    </row>
    <row r="5" spans="1:14" s="48" customFormat="1" ht="18" customHeight="1" x14ac:dyDescent="0.2">
      <c r="A5" s="141" t="s">
        <v>75</v>
      </c>
      <c r="B5" s="135"/>
      <c r="C5" s="135"/>
      <c r="D5" s="155"/>
      <c r="E5" s="155"/>
      <c r="F5" s="146"/>
      <c r="G5" s="136"/>
      <c r="N5" s="47"/>
    </row>
    <row r="6" spans="1:14" s="48" customFormat="1" ht="18" customHeight="1" x14ac:dyDescent="0.2">
      <c r="A6" s="134" t="s">
        <v>76</v>
      </c>
      <c r="B6" s="134" t="s">
        <v>77</v>
      </c>
      <c r="C6" s="26"/>
      <c r="D6" s="180">
        <f>SUM(D7:D8)</f>
        <v>6</v>
      </c>
      <c r="E6" s="181" t="s">
        <v>8</v>
      </c>
      <c r="F6" s="188" t="s">
        <v>78</v>
      </c>
      <c r="G6" s="4"/>
      <c r="H6" s="30" t="s">
        <v>79</v>
      </c>
      <c r="I6" s="30"/>
      <c r="J6" s="24"/>
      <c r="K6" s="205">
        <f>SUM(K7:K27)</f>
        <v>60</v>
      </c>
      <c r="N6" s="47"/>
    </row>
    <row r="7" spans="1:14" s="48" customFormat="1" ht="18" customHeight="1" x14ac:dyDescent="0.2">
      <c r="A7" s="68" t="s">
        <v>12</v>
      </c>
      <c r="B7" s="68" t="s">
        <v>13</v>
      </c>
      <c r="C7" s="69" t="s">
        <v>11</v>
      </c>
      <c r="D7" s="158">
        <v>3</v>
      </c>
      <c r="E7" s="158"/>
      <c r="F7" s="158" t="s">
        <v>11</v>
      </c>
      <c r="G7" s="23"/>
      <c r="H7" s="174" t="s">
        <v>29</v>
      </c>
      <c r="I7" s="184" t="s">
        <v>39</v>
      </c>
      <c r="J7" s="80" t="s">
        <v>11</v>
      </c>
      <c r="K7" s="186">
        <v>3</v>
      </c>
      <c r="L7" s="186"/>
      <c r="M7" s="186"/>
      <c r="N7" s="47"/>
    </row>
    <row r="8" spans="1:14" s="48" customFormat="1" ht="18" customHeight="1" x14ac:dyDescent="0.2">
      <c r="A8" s="68" t="s">
        <v>25</v>
      </c>
      <c r="B8" s="68" t="s">
        <v>26</v>
      </c>
      <c r="C8" s="90" t="s">
        <v>12</v>
      </c>
      <c r="D8" s="158">
        <v>3</v>
      </c>
      <c r="E8" s="158"/>
      <c r="F8" s="158" t="s">
        <v>11</v>
      </c>
      <c r="G8" s="23"/>
      <c r="H8" s="174" t="s">
        <v>27</v>
      </c>
      <c r="I8" s="184" t="s">
        <v>28</v>
      </c>
      <c r="J8" s="92" t="s">
        <v>29</v>
      </c>
      <c r="K8" s="186">
        <v>3</v>
      </c>
      <c r="L8" s="186"/>
      <c r="M8" s="186"/>
      <c r="N8" s="47"/>
    </row>
    <row r="9" spans="1:14" s="48" customFormat="1" ht="18" customHeight="1" x14ac:dyDescent="0.2">
      <c r="A9" s="25"/>
      <c r="B9" s="25"/>
      <c r="C9" s="24"/>
      <c r="D9" s="146"/>
      <c r="E9" s="146"/>
      <c r="F9" s="146"/>
      <c r="G9" s="23"/>
      <c r="H9" s="249" t="s">
        <v>338</v>
      </c>
      <c r="I9" s="187" t="s">
        <v>339</v>
      </c>
      <c r="J9" s="190" t="s">
        <v>351</v>
      </c>
      <c r="K9" s="241">
        <v>3</v>
      </c>
      <c r="L9" s="242"/>
      <c r="M9" s="242"/>
      <c r="N9" s="47"/>
    </row>
    <row r="10" spans="1:14" s="48" customFormat="1" ht="18" customHeight="1" x14ac:dyDescent="0.2">
      <c r="A10" s="134" t="s">
        <v>80</v>
      </c>
      <c r="B10" s="134" t="s">
        <v>81</v>
      </c>
      <c r="C10" s="22"/>
      <c r="D10" s="149">
        <f>D11</f>
        <v>3</v>
      </c>
      <c r="E10" s="150"/>
      <c r="F10" s="146"/>
      <c r="G10" s="146"/>
      <c r="H10" s="176" t="s">
        <v>46</v>
      </c>
      <c r="I10" s="115" t="s">
        <v>47</v>
      </c>
      <c r="J10" s="237" t="s">
        <v>27</v>
      </c>
      <c r="K10" s="170">
        <v>3</v>
      </c>
      <c r="L10" s="171"/>
      <c r="M10" s="171"/>
      <c r="N10" s="47"/>
    </row>
    <row r="11" spans="1:14" s="48" customFormat="1" ht="18" customHeight="1" x14ac:dyDescent="0.2">
      <c r="A11" s="68" t="s">
        <v>14</v>
      </c>
      <c r="B11" s="68" t="s">
        <v>15</v>
      </c>
      <c r="C11" s="69" t="s">
        <v>11</v>
      </c>
      <c r="D11" s="158">
        <v>3</v>
      </c>
      <c r="E11" s="158"/>
      <c r="F11" s="158" t="s">
        <v>11</v>
      </c>
      <c r="G11" s="23"/>
      <c r="H11" s="177" t="s">
        <v>34</v>
      </c>
      <c r="I11" s="187" t="s">
        <v>35</v>
      </c>
      <c r="J11" s="93"/>
      <c r="K11" s="189">
        <v>3</v>
      </c>
      <c r="L11" s="189"/>
      <c r="M11" s="189"/>
      <c r="N11" s="47"/>
    </row>
    <row r="12" spans="1:14" s="48" customFormat="1" ht="18" customHeight="1" x14ac:dyDescent="0.2">
      <c r="A12" s="148"/>
      <c r="B12" s="148"/>
      <c r="C12" s="147"/>
      <c r="D12" s="146"/>
      <c r="E12" s="146"/>
      <c r="F12" s="146"/>
      <c r="G12" s="23"/>
      <c r="H12" s="177" t="s">
        <v>49</v>
      </c>
      <c r="I12" s="187" t="s">
        <v>50</v>
      </c>
      <c r="J12" s="93" t="s">
        <v>370</v>
      </c>
      <c r="K12" s="189">
        <v>3</v>
      </c>
      <c r="L12" s="189"/>
      <c r="M12" s="189"/>
      <c r="N12" s="47"/>
    </row>
    <row r="13" spans="1:14" s="48" customFormat="1" ht="18" customHeight="1" x14ac:dyDescent="0.2">
      <c r="A13" s="134" t="s">
        <v>82</v>
      </c>
      <c r="B13" s="134" t="s">
        <v>83</v>
      </c>
      <c r="C13" s="135"/>
      <c r="D13" s="149">
        <f>SUM(D14:D15)</f>
        <v>6</v>
      </c>
      <c r="E13" s="150"/>
      <c r="F13" s="150"/>
      <c r="G13" s="146"/>
      <c r="H13" s="174" t="s">
        <v>340</v>
      </c>
      <c r="I13" s="184" t="s">
        <v>341</v>
      </c>
      <c r="J13" s="92" t="s">
        <v>358</v>
      </c>
      <c r="K13" s="186">
        <v>3</v>
      </c>
      <c r="L13" s="186"/>
      <c r="M13" s="186"/>
      <c r="N13" s="47"/>
    </row>
    <row r="14" spans="1:14" s="48" customFormat="1" ht="18" customHeight="1" x14ac:dyDescent="0.2">
      <c r="A14" s="153" t="s">
        <v>23</v>
      </c>
      <c r="B14" s="153" t="s">
        <v>17</v>
      </c>
      <c r="C14" s="154"/>
      <c r="D14" s="158">
        <v>3</v>
      </c>
      <c r="E14" s="158"/>
      <c r="F14" s="158" t="s">
        <v>18</v>
      </c>
      <c r="G14" s="23"/>
      <c r="H14" s="174" t="s">
        <v>60</v>
      </c>
      <c r="I14" s="184" t="s">
        <v>342</v>
      </c>
      <c r="J14" s="92" t="s">
        <v>61</v>
      </c>
      <c r="K14" s="186">
        <v>3</v>
      </c>
      <c r="L14" s="186"/>
      <c r="M14" s="186"/>
      <c r="N14" s="47"/>
    </row>
    <row r="15" spans="1:14" s="48" customFormat="1" ht="18" customHeight="1" x14ac:dyDescent="0.2">
      <c r="A15" s="153" t="s">
        <v>16</v>
      </c>
      <c r="B15" s="153" t="s">
        <v>17</v>
      </c>
      <c r="C15" s="154" t="s">
        <v>11</v>
      </c>
      <c r="D15" s="158">
        <v>3</v>
      </c>
      <c r="E15" s="158"/>
      <c r="F15" s="158" t="s">
        <v>18</v>
      </c>
      <c r="G15" s="146"/>
      <c r="H15" s="177" t="s">
        <v>55</v>
      </c>
      <c r="I15" s="187" t="s">
        <v>56</v>
      </c>
      <c r="J15" s="208" t="s">
        <v>11</v>
      </c>
      <c r="K15" s="209">
        <v>3</v>
      </c>
      <c r="L15" s="209"/>
      <c r="M15" s="209"/>
      <c r="N15" s="47"/>
    </row>
    <row r="16" spans="1:14" s="48" customFormat="1" ht="18" customHeight="1" x14ac:dyDescent="0.2">
      <c r="A16" s="148"/>
      <c r="B16" s="148"/>
      <c r="C16" s="147"/>
      <c r="D16" s="146"/>
      <c r="E16" s="146"/>
      <c r="F16" s="146"/>
      <c r="G16" s="23"/>
      <c r="H16" s="174" t="s">
        <v>23</v>
      </c>
      <c r="I16" s="184" t="s">
        <v>24</v>
      </c>
      <c r="J16" s="185" t="s">
        <v>345</v>
      </c>
      <c r="K16" s="186">
        <v>0</v>
      </c>
      <c r="L16" s="186"/>
      <c r="M16" s="186"/>
      <c r="N16" s="47"/>
    </row>
    <row r="17" spans="1:14" s="48" customFormat="1" ht="18" customHeight="1" x14ac:dyDescent="0.2">
      <c r="A17" s="134" t="s">
        <v>84</v>
      </c>
      <c r="B17" s="134" t="s">
        <v>432</v>
      </c>
      <c r="C17" s="135"/>
      <c r="D17" s="149">
        <f>SUM(D18:D19)</f>
        <v>6</v>
      </c>
      <c r="E17" s="150"/>
      <c r="F17" s="146"/>
      <c r="G17" s="146"/>
      <c r="H17" s="177" t="s">
        <v>9</v>
      </c>
      <c r="I17" s="187" t="s">
        <v>312</v>
      </c>
      <c r="J17" s="190" t="s">
        <v>318</v>
      </c>
      <c r="K17" s="189">
        <v>3</v>
      </c>
      <c r="L17" s="189"/>
      <c r="M17" s="189"/>
      <c r="N17" s="47"/>
    </row>
    <row r="18" spans="1:14" s="48" customFormat="1" ht="18" customHeight="1" x14ac:dyDescent="0.2">
      <c r="A18" s="68" t="s">
        <v>19</v>
      </c>
      <c r="B18" s="68" t="s">
        <v>433</v>
      </c>
      <c r="C18" s="69" t="s">
        <v>11</v>
      </c>
      <c r="D18" s="158">
        <v>3</v>
      </c>
      <c r="E18" s="158"/>
      <c r="F18" s="158" t="s">
        <v>11</v>
      </c>
      <c r="G18" s="23"/>
      <c r="H18" s="177" t="s">
        <v>30</v>
      </c>
      <c r="I18" s="187" t="s">
        <v>31</v>
      </c>
      <c r="J18" s="93" t="s">
        <v>32</v>
      </c>
      <c r="K18" s="189">
        <v>3</v>
      </c>
      <c r="L18" s="189"/>
      <c r="M18" s="189"/>
      <c r="N18" s="47"/>
    </row>
    <row r="19" spans="1:14" s="48" customFormat="1" ht="18" customHeight="1" x14ac:dyDescent="0.2">
      <c r="A19" s="68" t="s">
        <v>19</v>
      </c>
      <c r="B19" s="68" t="s">
        <v>433</v>
      </c>
      <c r="C19" s="69" t="s">
        <v>11</v>
      </c>
      <c r="D19" s="158">
        <v>3</v>
      </c>
      <c r="E19" s="158"/>
      <c r="F19" s="158" t="s">
        <v>11</v>
      </c>
      <c r="G19" s="23"/>
      <c r="H19" s="177" t="s">
        <v>43</v>
      </c>
      <c r="I19" s="187" t="s">
        <v>44</v>
      </c>
      <c r="J19" s="238" t="s">
        <v>373</v>
      </c>
      <c r="K19" s="189">
        <v>3</v>
      </c>
      <c r="L19" s="189"/>
      <c r="M19" s="189"/>
      <c r="N19" s="47"/>
    </row>
    <row r="20" spans="1:14" s="48" customFormat="1" ht="18" customHeight="1" x14ac:dyDescent="0.2">
      <c r="A20" s="25"/>
      <c r="B20" s="25"/>
      <c r="C20" s="24"/>
      <c r="D20" s="146"/>
      <c r="E20" s="146"/>
      <c r="F20" s="146"/>
      <c r="G20" s="23"/>
      <c r="H20" s="177" t="s">
        <v>343</v>
      </c>
      <c r="I20" s="187" t="s">
        <v>45</v>
      </c>
      <c r="J20" s="210" t="s">
        <v>344</v>
      </c>
      <c r="K20" s="209">
        <v>3</v>
      </c>
      <c r="L20" s="209"/>
      <c r="M20" s="209"/>
      <c r="N20" s="47"/>
    </row>
    <row r="21" spans="1:14" s="48" customFormat="1" ht="18" customHeight="1" x14ac:dyDescent="0.2">
      <c r="A21" s="134" t="s">
        <v>85</v>
      </c>
      <c r="B21" s="134" t="s">
        <v>86</v>
      </c>
      <c r="C21" s="22"/>
      <c r="D21" s="204">
        <f>SUM(D22)</f>
        <v>5</v>
      </c>
      <c r="E21" s="150"/>
      <c r="F21" s="146"/>
      <c r="G21" s="23"/>
      <c r="H21" s="211" t="s">
        <v>48</v>
      </c>
      <c r="I21" s="210" t="s">
        <v>346</v>
      </c>
      <c r="J21" s="210" t="s">
        <v>355</v>
      </c>
      <c r="K21" s="209">
        <v>3</v>
      </c>
      <c r="L21" s="209"/>
      <c r="M21" s="209"/>
      <c r="N21" s="47"/>
    </row>
    <row r="22" spans="1:14" s="48" customFormat="1" ht="18" customHeight="1" x14ac:dyDescent="0.2">
      <c r="A22" s="68" t="s">
        <v>315</v>
      </c>
      <c r="B22" s="52" t="s">
        <v>316</v>
      </c>
      <c r="C22" s="69" t="s">
        <v>317</v>
      </c>
      <c r="D22" s="207">
        <v>5</v>
      </c>
      <c r="E22" s="158"/>
      <c r="F22" s="158" t="s">
        <v>11</v>
      </c>
      <c r="G22" s="23"/>
      <c r="H22" s="211" t="s">
        <v>51</v>
      </c>
      <c r="I22" s="210" t="s">
        <v>52</v>
      </c>
      <c r="J22" s="210"/>
      <c r="K22" s="209">
        <v>3</v>
      </c>
      <c r="L22" s="209"/>
      <c r="M22" s="209"/>
      <c r="N22" s="47"/>
    </row>
    <row r="23" spans="1:14" s="48" customFormat="1" ht="18" customHeight="1" x14ac:dyDescent="0.2">
      <c r="A23" s="25"/>
      <c r="B23" s="25"/>
      <c r="C23" s="24"/>
      <c r="D23" s="146"/>
      <c r="E23" s="146"/>
      <c r="F23" s="146"/>
      <c r="G23" s="23"/>
      <c r="H23" s="174" t="s">
        <v>347</v>
      </c>
      <c r="I23" s="184" t="s">
        <v>348</v>
      </c>
      <c r="J23" s="247" t="s">
        <v>359</v>
      </c>
      <c r="K23" s="186">
        <v>3</v>
      </c>
      <c r="L23" s="186"/>
      <c r="M23" s="186"/>
      <c r="N23" s="47"/>
    </row>
    <row r="24" spans="1:14" s="48" customFormat="1" ht="18" customHeight="1" x14ac:dyDescent="0.2">
      <c r="A24" s="134" t="s">
        <v>87</v>
      </c>
      <c r="B24" s="134" t="s">
        <v>88</v>
      </c>
      <c r="C24" s="22"/>
      <c r="D24" s="149">
        <f>SUM(D25:D26)</f>
        <v>6</v>
      </c>
      <c r="E24" s="150"/>
      <c r="F24" s="146"/>
      <c r="G24" s="23"/>
      <c r="H24" s="175" t="s">
        <v>62</v>
      </c>
      <c r="I24" s="167" t="s">
        <v>63</v>
      </c>
      <c r="J24" s="212" t="s">
        <v>357</v>
      </c>
      <c r="K24" s="168">
        <v>3</v>
      </c>
      <c r="L24" s="169"/>
      <c r="M24" s="169"/>
      <c r="N24" s="47"/>
    </row>
    <row r="25" spans="1:14" s="48" customFormat="1" ht="18" customHeight="1" x14ac:dyDescent="0.2">
      <c r="A25" s="68" t="s">
        <v>20</v>
      </c>
      <c r="B25" s="68" t="s">
        <v>21</v>
      </c>
      <c r="C25" s="69" t="s">
        <v>11</v>
      </c>
      <c r="D25" s="158">
        <v>3</v>
      </c>
      <c r="E25" s="158"/>
      <c r="F25" s="158" t="s">
        <v>11</v>
      </c>
      <c r="G25" s="23"/>
      <c r="H25" s="239" t="s">
        <v>349</v>
      </c>
      <c r="I25" s="184"/>
      <c r="J25" s="240"/>
      <c r="K25" s="241">
        <v>3</v>
      </c>
      <c r="L25" s="242"/>
      <c r="M25" s="242"/>
      <c r="N25" s="47"/>
    </row>
    <row r="26" spans="1:14" s="48" customFormat="1" ht="18" customHeight="1" x14ac:dyDescent="0.2">
      <c r="A26" s="53" t="s">
        <v>20</v>
      </c>
      <c r="B26" s="53" t="s">
        <v>21</v>
      </c>
      <c r="C26" s="70" t="s">
        <v>11</v>
      </c>
      <c r="D26" s="159">
        <v>3</v>
      </c>
      <c r="E26" s="159"/>
      <c r="F26" s="159" t="s">
        <v>11</v>
      </c>
      <c r="G26" s="23"/>
      <c r="H26" s="174" t="s">
        <v>349</v>
      </c>
      <c r="I26" s="184"/>
      <c r="J26" s="92"/>
      <c r="K26" s="186">
        <v>3</v>
      </c>
      <c r="L26" s="186"/>
      <c r="M26" s="186"/>
      <c r="N26" s="47"/>
    </row>
    <row r="27" spans="1:14" s="48" customFormat="1" ht="18" customHeight="1" x14ac:dyDescent="0.2">
      <c r="A27" s="25"/>
      <c r="B27" s="25"/>
      <c r="C27" s="22"/>
      <c r="D27" s="157"/>
      <c r="E27" s="157"/>
      <c r="F27" s="157"/>
      <c r="G27" s="23"/>
      <c r="H27" s="174" t="s">
        <v>36</v>
      </c>
      <c r="I27" s="184" t="s">
        <v>37</v>
      </c>
      <c r="J27" s="92" t="s">
        <v>38</v>
      </c>
      <c r="K27" s="186">
        <v>3</v>
      </c>
      <c r="L27" s="186"/>
      <c r="M27" s="186"/>
      <c r="N27" s="47"/>
    </row>
    <row r="28" spans="1:14" s="48" customFormat="1" ht="18" customHeight="1" x14ac:dyDescent="0.2">
      <c r="A28" s="141" t="s">
        <v>89</v>
      </c>
      <c r="B28" s="134"/>
      <c r="C28" s="30"/>
      <c r="D28" s="155"/>
      <c r="E28" s="155"/>
      <c r="F28" s="146"/>
      <c r="G28" s="23"/>
      <c r="N28" s="47"/>
    </row>
    <row r="29" spans="1:14" s="48" customFormat="1" ht="18" customHeight="1" x14ac:dyDescent="0.2">
      <c r="A29" s="134" t="s">
        <v>90</v>
      </c>
      <c r="B29" s="134" t="s">
        <v>313</v>
      </c>
      <c r="C29" s="221"/>
      <c r="D29" s="28">
        <f>D30</f>
        <v>2</v>
      </c>
      <c r="E29" s="29"/>
      <c r="F29" s="151"/>
      <c r="G29" s="23"/>
      <c r="H29" s="178" t="s">
        <v>314</v>
      </c>
      <c r="I29" s="217"/>
      <c r="J29" s="220"/>
      <c r="K29" s="218">
        <v>8</v>
      </c>
      <c r="L29" s="188" t="s">
        <v>8</v>
      </c>
      <c r="M29" s="188" t="s">
        <v>78</v>
      </c>
      <c r="N29" s="47"/>
    </row>
    <row r="30" spans="1:14" s="48" customFormat="1" ht="18" customHeight="1" x14ac:dyDescent="0.2">
      <c r="A30" s="31" t="s">
        <v>367</v>
      </c>
      <c r="B30" s="31" t="s">
        <v>22</v>
      </c>
      <c r="C30" s="213" t="s">
        <v>368</v>
      </c>
      <c r="D30" s="160">
        <v>2</v>
      </c>
      <c r="E30" s="160"/>
      <c r="F30" s="160" t="s">
        <v>11</v>
      </c>
      <c r="G30" s="23"/>
      <c r="H30" s="201" t="s">
        <v>40</v>
      </c>
      <c r="I30" s="201" t="s">
        <v>41</v>
      </c>
      <c r="J30" s="219" t="s">
        <v>42</v>
      </c>
      <c r="K30" s="203">
        <v>2</v>
      </c>
      <c r="L30" s="203" t="s">
        <v>11</v>
      </c>
      <c r="M30" s="203" t="s">
        <v>11</v>
      </c>
      <c r="N30" s="47"/>
    </row>
    <row r="31" spans="1:14" s="48" customFormat="1" ht="18" customHeight="1" x14ac:dyDescent="0.2">
      <c r="A31" s="27"/>
      <c r="B31" s="27"/>
      <c r="C31" s="71"/>
      <c r="D31" s="151"/>
      <c r="E31" s="151"/>
      <c r="F31" s="151"/>
      <c r="G31" s="23"/>
      <c r="H31" s="201" t="s">
        <v>40</v>
      </c>
      <c r="I31" s="201" t="s">
        <v>41</v>
      </c>
      <c r="J31" s="202" t="s">
        <v>42</v>
      </c>
      <c r="K31" s="203">
        <v>3</v>
      </c>
      <c r="L31" s="203" t="s">
        <v>11</v>
      </c>
      <c r="M31" s="203" t="s">
        <v>11</v>
      </c>
      <c r="N31" s="47"/>
    </row>
    <row r="32" spans="1:14" s="48" customFormat="1" ht="18" customHeight="1" x14ac:dyDescent="0.2">
      <c r="A32" s="173" t="s">
        <v>92</v>
      </c>
      <c r="B32" s="145" t="s">
        <v>310</v>
      </c>
      <c r="C32" s="163"/>
      <c r="D32" s="172">
        <f>D33</f>
        <v>3</v>
      </c>
      <c r="E32" s="161"/>
      <c r="F32" s="161"/>
      <c r="G32" s="23"/>
      <c r="H32" s="201" t="s">
        <v>40</v>
      </c>
      <c r="I32" s="201" t="s">
        <v>41</v>
      </c>
      <c r="J32" s="202" t="s">
        <v>42</v>
      </c>
      <c r="K32" s="203">
        <v>3</v>
      </c>
      <c r="L32" s="189" t="s">
        <v>11</v>
      </c>
      <c r="M32" s="189" t="s">
        <v>11</v>
      </c>
      <c r="N32" s="47"/>
    </row>
    <row r="33" spans="1:21" s="48" customFormat="1" ht="18" customHeight="1" x14ac:dyDescent="0.2">
      <c r="A33" s="152" t="s">
        <v>57</v>
      </c>
      <c r="B33" s="152" t="s">
        <v>58</v>
      </c>
      <c r="C33" s="245" t="s">
        <v>59</v>
      </c>
      <c r="D33" s="160">
        <v>3</v>
      </c>
      <c r="E33" s="160"/>
      <c r="F33" s="160" t="s">
        <v>311</v>
      </c>
      <c r="G33" s="23"/>
      <c r="N33" s="47"/>
    </row>
    <row r="34" spans="1:21" s="48" customFormat="1" ht="18" customHeight="1" x14ac:dyDescent="0.2">
      <c r="A34" s="164"/>
      <c r="B34" s="156"/>
      <c r="C34" s="156"/>
      <c r="D34" s="151"/>
      <c r="E34" s="151"/>
      <c r="F34" s="151"/>
      <c r="G34" s="23"/>
      <c r="H34" s="36" t="s">
        <v>91</v>
      </c>
      <c r="I34" s="36"/>
      <c r="J34" s="37" t="s">
        <v>350</v>
      </c>
      <c r="K34" s="38">
        <f>SUM(K35:K38)</f>
        <v>12</v>
      </c>
      <c r="L34" s="39"/>
      <c r="M34" s="32"/>
      <c r="N34" s="47"/>
    </row>
    <row r="35" spans="1:21" s="48" customFormat="1" ht="18" customHeight="1" x14ac:dyDescent="0.2">
      <c r="A35" s="141" t="s">
        <v>93</v>
      </c>
      <c r="B35" s="134"/>
      <c r="C35" s="72"/>
      <c r="D35" s="28"/>
      <c r="E35" s="29"/>
      <c r="F35" s="151"/>
      <c r="G35" s="23"/>
      <c r="H35" s="191" t="s">
        <v>67</v>
      </c>
      <c r="I35" s="191" t="s">
        <v>68</v>
      </c>
      <c r="J35" s="192"/>
      <c r="K35" s="182">
        <v>3</v>
      </c>
      <c r="L35" s="182" t="s">
        <v>11</v>
      </c>
      <c r="M35" s="182" t="s">
        <v>11</v>
      </c>
      <c r="N35" s="47"/>
    </row>
    <row r="36" spans="1:21" s="48" customFormat="1" ht="18" customHeight="1" x14ac:dyDescent="0.2">
      <c r="A36" s="62" t="s">
        <v>9</v>
      </c>
      <c r="B36" s="62" t="s">
        <v>10</v>
      </c>
      <c r="C36" s="73"/>
      <c r="D36" s="63"/>
      <c r="E36" s="63"/>
      <c r="F36" s="63" t="s">
        <v>11</v>
      </c>
      <c r="G36" s="23"/>
      <c r="H36" s="191" t="s">
        <v>67</v>
      </c>
      <c r="I36" s="191" t="s">
        <v>68</v>
      </c>
      <c r="J36" s="192"/>
      <c r="K36" s="182">
        <v>3</v>
      </c>
      <c r="L36" s="182" t="s">
        <v>11</v>
      </c>
      <c r="M36" s="182" t="s">
        <v>11</v>
      </c>
      <c r="N36" s="47"/>
    </row>
    <row r="37" spans="1:21" ht="18" customHeight="1" x14ac:dyDescent="0.2">
      <c r="A37" s="48"/>
      <c r="B37" s="48"/>
      <c r="C37" s="48"/>
      <c r="D37" s="48"/>
      <c r="E37" s="48"/>
      <c r="F37" s="48"/>
      <c r="G37" s="23"/>
      <c r="H37" s="191" t="s">
        <v>67</v>
      </c>
      <c r="I37" s="191" t="s">
        <v>68</v>
      </c>
      <c r="J37" s="206"/>
      <c r="K37" s="6">
        <v>3</v>
      </c>
      <c r="L37" s="6" t="s">
        <v>11</v>
      </c>
      <c r="M37" s="6" t="s">
        <v>11</v>
      </c>
    </row>
    <row r="38" spans="1:21" ht="18" customHeight="1" x14ac:dyDescent="0.2">
      <c r="A38" s="141" t="s">
        <v>94</v>
      </c>
      <c r="B38" s="134"/>
      <c r="C38" s="72"/>
      <c r="D38" s="28">
        <f>D39</f>
        <v>3</v>
      </c>
      <c r="E38" s="29"/>
      <c r="F38" s="151"/>
      <c r="G38" s="23"/>
      <c r="H38" s="191" t="s">
        <v>67</v>
      </c>
      <c r="I38" s="191" t="s">
        <v>68</v>
      </c>
      <c r="J38" s="206"/>
      <c r="K38" s="6">
        <v>3</v>
      </c>
      <c r="L38" s="6" t="s">
        <v>11</v>
      </c>
      <c r="M38" s="6" t="s">
        <v>11</v>
      </c>
    </row>
    <row r="39" spans="1:21" s="48" customFormat="1" ht="18" customHeight="1" x14ac:dyDescent="0.2">
      <c r="A39" s="40" t="s">
        <v>53</v>
      </c>
      <c r="B39" s="40" t="s">
        <v>54</v>
      </c>
      <c r="C39" s="91" t="s">
        <v>25</v>
      </c>
      <c r="D39" s="162">
        <v>3</v>
      </c>
      <c r="E39" s="162"/>
      <c r="F39" s="162" t="s">
        <v>11</v>
      </c>
      <c r="G39" s="23"/>
      <c r="H39" s="3"/>
      <c r="I39" s="3"/>
      <c r="J39" s="4" t="s">
        <v>95</v>
      </c>
      <c r="K39" s="214">
        <f>SUM(D6,D10,D13,D17,D21,D24,D29,D32,D38, K6, K29,K34)</f>
        <v>120</v>
      </c>
      <c r="L39" s="1"/>
      <c r="M39" s="1"/>
      <c r="N39" s="47"/>
      <c r="Q39" s="130"/>
      <c r="R39" s="130"/>
      <c r="S39" s="130"/>
      <c r="T39" s="130"/>
      <c r="U39" s="130"/>
    </row>
    <row r="40" spans="1:21" s="48" customFormat="1" ht="18" customHeight="1" x14ac:dyDescent="0.2">
      <c r="A40" s="224"/>
      <c r="B40" s="224"/>
      <c r="C40" s="222"/>
      <c r="D40" s="223"/>
      <c r="E40" s="223"/>
      <c r="F40" s="223"/>
      <c r="G40" s="179"/>
      <c r="H40" s="3"/>
      <c r="I40" s="3"/>
      <c r="J40" s="3"/>
      <c r="K40" s="1"/>
      <c r="L40" s="1"/>
      <c r="M40" s="1"/>
      <c r="N40" s="225"/>
      <c r="Q40" s="130"/>
      <c r="R40" s="130"/>
      <c r="S40" s="130"/>
      <c r="T40" s="130"/>
      <c r="U40" s="130"/>
    </row>
    <row r="41" spans="1:21" s="48" customFormat="1" ht="18" customHeight="1" x14ac:dyDescent="0.25">
      <c r="A41" s="130"/>
      <c r="B41" s="130"/>
      <c r="D41" s="130"/>
      <c r="E41" s="130"/>
      <c r="F41" s="130"/>
      <c r="G41" s="23"/>
      <c r="H41" s="234"/>
      <c r="I41" s="234"/>
      <c r="J41" s="234"/>
      <c r="K41" s="234"/>
      <c r="L41" s="234"/>
      <c r="M41" s="234"/>
      <c r="N41" s="47"/>
      <c r="Q41" s="130"/>
      <c r="R41" s="130"/>
      <c r="S41" s="130"/>
      <c r="T41" s="130"/>
      <c r="U41" s="130"/>
    </row>
    <row r="42" spans="1:21" s="48" customFormat="1" ht="18" customHeight="1" x14ac:dyDescent="0.25">
      <c r="A42" s="130"/>
      <c r="B42" s="130"/>
      <c r="D42" s="130"/>
      <c r="E42" s="130"/>
      <c r="F42" s="130"/>
      <c r="G42" s="179"/>
      <c r="H42" s="234"/>
      <c r="I42" s="234"/>
      <c r="J42" s="234"/>
      <c r="K42" s="234"/>
      <c r="L42" s="234"/>
      <c r="M42" s="234"/>
      <c r="N42" s="47"/>
      <c r="Q42" s="130"/>
      <c r="R42" s="130"/>
      <c r="S42" s="130"/>
      <c r="T42" s="130"/>
      <c r="U42" s="130"/>
    </row>
    <row r="43" spans="1:21" s="48" customFormat="1" ht="18" customHeight="1" x14ac:dyDescent="0.25">
      <c r="G43" s="23"/>
      <c r="H43" s="234"/>
      <c r="I43" s="235"/>
      <c r="J43" s="235"/>
      <c r="K43" s="235"/>
      <c r="L43" s="235"/>
      <c r="M43" s="235"/>
      <c r="N43" s="47"/>
      <c r="Q43" s="130"/>
      <c r="R43" s="130"/>
      <c r="S43" s="130"/>
      <c r="T43" s="130"/>
      <c r="U43" s="130"/>
    </row>
    <row r="44" spans="1:21" ht="18" customHeight="1" x14ac:dyDescent="0.25">
      <c r="A44" s="48"/>
      <c r="B44" s="48"/>
      <c r="C44" s="243" t="s">
        <v>309</v>
      </c>
      <c r="D44" s="243"/>
      <c r="E44" s="243"/>
      <c r="F44" s="243"/>
      <c r="G44" s="244"/>
      <c r="H44" s="236"/>
      <c r="I44" s="236"/>
      <c r="J44" s="48"/>
      <c r="K44" s="48"/>
      <c r="L44" s="48"/>
      <c r="M44" s="48"/>
      <c r="N44" s="142"/>
      <c r="O44" s="142"/>
    </row>
    <row r="45" spans="1:21" s="48" customFormat="1" ht="14.25" customHeight="1" x14ac:dyDescent="0.25">
      <c r="A45" s="257" t="s">
        <v>335</v>
      </c>
      <c r="B45" s="257"/>
      <c r="C45" s="257"/>
      <c r="D45" s="257"/>
      <c r="E45" s="257"/>
      <c r="F45" s="257"/>
      <c r="G45" s="257"/>
      <c r="H45" s="257"/>
      <c r="I45" s="257"/>
      <c r="J45" s="257"/>
      <c r="K45" s="257"/>
      <c r="L45" s="257"/>
      <c r="M45" s="257"/>
      <c r="N45" s="137"/>
      <c r="O45" s="138"/>
      <c r="Q45" s="130"/>
      <c r="R45" s="130"/>
      <c r="S45" s="130"/>
      <c r="T45" s="130"/>
      <c r="U45" s="130"/>
    </row>
    <row r="46" spans="1:21" s="48" customFormat="1" ht="15" customHeight="1" x14ac:dyDescent="0.25">
      <c r="A46" s="258" t="s">
        <v>375</v>
      </c>
      <c r="B46" s="258"/>
      <c r="C46" s="258"/>
      <c r="D46" s="258"/>
      <c r="E46" s="258"/>
      <c r="F46" s="258"/>
      <c r="G46" s="258"/>
      <c r="H46" s="258"/>
      <c r="I46" s="258"/>
      <c r="J46" s="258"/>
      <c r="K46" s="258"/>
      <c r="L46" s="258"/>
      <c r="M46" s="258"/>
      <c r="N46" s="137"/>
      <c r="O46" s="138"/>
      <c r="Q46" s="130"/>
      <c r="R46" s="130"/>
      <c r="S46" s="130"/>
      <c r="T46" s="130"/>
      <c r="U46" s="130"/>
    </row>
    <row r="47" spans="1:21" s="48" customFormat="1" ht="15" customHeight="1" x14ac:dyDescent="0.25">
      <c r="A47" s="194" t="s">
        <v>0</v>
      </c>
      <c r="B47" s="195"/>
      <c r="C47" s="235"/>
      <c r="D47" s="252"/>
      <c r="E47" s="251"/>
      <c r="F47" s="251"/>
      <c r="G47" s="251"/>
      <c r="H47" s="251"/>
      <c r="I47" s="251"/>
      <c r="N47" s="137"/>
      <c r="O47" s="138"/>
      <c r="Q47" s="130"/>
      <c r="R47" s="130"/>
      <c r="S47" s="130"/>
      <c r="T47" s="130"/>
      <c r="U47" s="130"/>
    </row>
    <row r="48" spans="1:21" s="48" customFormat="1" ht="15" customHeight="1" x14ac:dyDescent="0.25">
      <c r="A48" s="196" t="s">
        <v>1</v>
      </c>
      <c r="B48" s="197"/>
      <c r="I48" s="3"/>
      <c r="J48" s="3"/>
      <c r="K48" s="1"/>
      <c r="L48" s="1"/>
      <c r="M48" s="1"/>
      <c r="N48" s="137"/>
      <c r="O48" s="138"/>
      <c r="Q48" s="130"/>
      <c r="R48" s="130"/>
      <c r="S48" s="130"/>
      <c r="T48" s="130"/>
      <c r="U48" s="130"/>
    </row>
    <row r="49" spans="1:21" ht="15" customHeight="1" x14ac:dyDescent="0.25">
      <c r="A49" s="48"/>
      <c r="B49" s="48"/>
      <c r="C49" s="198"/>
      <c r="D49" s="198"/>
      <c r="E49" s="199"/>
      <c r="F49" s="200"/>
      <c r="G49" s="193"/>
      <c r="H49" s="255" t="s">
        <v>302</v>
      </c>
      <c r="I49" s="256"/>
      <c r="J49" s="64" t="s">
        <v>6</v>
      </c>
      <c r="K49" s="64" t="s">
        <v>7</v>
      </c>
      <c r="L49" s="64" t="s">
        <v>8</v>
      </c>
      <c r="M49" s="64" t="s">
        <v>78</v>
      </c>
    </row>
    <row r="50" spans="1:21" ht="18" customHeight="1" x14ac:dyDescent="0.2">
      <c r="A50" s="255" t="s">
        <v>301</v>
      </c>
      <c r="B50" s="256"/>
      <c r="C50" s="64" t="s">
        <v>6</v>
      </c>
      <c r="D50" s="64" t="s">
        <v>7</v>
      </c>
      <c r="E50" s="64" t="s">
        <v>8</v>
      </c>
      <c r="F50" s="64" t="s">
        <v>78</v>
      </c>
      <c r="G50" s="3"/>
      <c r="H50" s="77" t="s">
        <v>14</v>
      </c>
      <c r="I50" s="52" t="s">
        <v>15</v>
      </c>
      <c r="J50" s="12" t="s">
        <v>11</v>
      </c>
      <c r="K50" s="6">
        <v>3</v>
      </c>
      <c r="L50" s="6"/>
      <c r="M50" s="6"/>
      <c r="N50" s="5"/>
    </row>
    <row r="51" spans="1:21" ht="18" customHeight="1" x14ac:dyDescent="0.2">
      <c r="A51" s="57" t="s">
        <v>9</v>
      </c>
      <c r="B51" s="57" t="s">
        <v>10</v>
      </c>
      <c r="C51" s="116" t="s">
        <v>318</v>
      </c>
      <c r="D51" s="6">
        <v>3</v>
      </c>
      <c r="E51" s="6"/>
      <c r="F51" s="6"/>
      <c r="G51" s="5"/>
      <c r="H51" s="77" t="s">
        <v>16</v>
      </c>
      <c r="I51" s="77" t="s">
        <v>17</v>
      </c>
      <c r="J51" s="12" t="s">
        <v>11</v>
      </c>
      <c r="K51" s="6">
        <v>3</v>
      </c>
      <c r="L51" s="6"/>
      <c r="M51" s="6"/>
      <c r="N51" s="4"/>
    </row>
    <row r="52" spans="1:21" ht="18" customHeight="1" x14ac:dyDescent="0.2">
      <c r="A52" s="52" t="s">
        <v>12</v>
      </c>
      <c r="B52" s="77" t="s">
        <v>13</v>
      </c>
      <c r="D52" s="117">
        <v>3</v>
      </c>
      <c r="E52" s="6"/>
      <c r="F52" s="6"/>
      <c r="H52" s="52" t="s">
        <v>19</v>
      </c>
      <c r="I52" s="77" t="s">
        <v>435</v>
      </c>
      <c r="J52" s="12" t="s">
        <v>11</v>
      </c>
      <c r="K52" s="6">
        <v>3</v>
      </c>
      <c r="L52" s="6"/>
      <c r="M52" s="6"/>
      <c r="Q52" s="2"/>
      <c r="R52" s="2"/>
      <c r="S52" s="2"/>
      <c r="T52" s="1"/>
    </row>
    <row r="53" spans="1:21" ht="18" customHeight="1" x14ac:dyDescent="0.2">
      <c r="A53" s="52" t="s">
        <v>338</v>
      </c>
      <c r="B53" s="77" t="s">
        <v>339</v>
      </c>
      <c r="C53" s="12" t="s">
        <v>351</v>
      </c>
      <c r="D53" s="117">
        <v>3</v>
      </c>
      <c r="E53" s="6"/>
      <c r="F53" s="6"/>
      <c r="H53" s="52" t="s">
        <v>20</v>
      </c>
      <c r="I53" s="52" t="s">
        <v>21</v>
      </c>
      <c r="J53" s="12" t="s">
        <v>11</v>
      </c>
      <c r="K53" s="6">
        <v>3</v>
      </c>
      <c r="L53" s="6"/>
      <c r="M53" s="6"/>
    </row>
    <row r="54" spans="1:21" ht="18" customHeight="1" x14ac:dyDescent="0.2">
      <c r="A54" s="78" t="s">
        <v>315</v>
      </c>
      <c r="B54" s="52" t="s">
        <v>316</v>
      </c>
      <c r="C54" s="12" t="s">
        <v>33</v>
      </c>
      <c r="D54" s="117">
        <v>5</v>
      </c>
      <c r="E54" s="6"/>
      <c r="F54" s="6"/>
      <c r="H54" s="52" t="s">
        <v>23</v>
      </c>
      <c r="I54" s="57" t="s">
        <v>24</v>
      </c>
      <c r="J54" s="52" t="s">
        <v>352</v>
      </c>
      <c r="K54" s="6">
        <v>3</v>
      </c>
      <c r="L54" s="6"/>
      <c r="M54" s="6"/>
    </row>
    <row r="55" spans="1:21" ht="18" customHeight="1" x14ac:dyDescent="0.2">
      <c r="A55" s="79" t="s">
        <v>367</v>
      </c>
      <c r="B55" s="79" t="s">
        <v>22</v>
      </c>
      <c r="C55" s="12" t="s">
        <v>368</v>
      </c>
      <c r="D55" s="6">
        <v>2</v>
      </c>
      <c r="E55" s="6"/>
      <c r="F55" s="6"/>
      <c r="J55" s="2"/>
      <c r="K55" s="8">
        <f>SUM(K50:K54)</f>
        <v>15</v>
      </c>
    </row>
    <row r="56" spans="1:21" ht="18" customHeight="1" x14ac:dyDescent="0.2">
      <c r="A56" s="128"/>
      <c r="B56" s="128"/>
      <c r="C56" s="129"/>
      <c r="D56" s="8">
        <f>SUM(D51:D55)</f>
        <v>16</v>
      </c>
      <c r="H56" s="215" t="s">
        <v>304</v>
      </c>
      <c r="I56" s="216"/>
      <c r="J56" s="9"/>
      <c r="K56" s="10"/>
      <c r="L56" s="10"/>
      <c r="M56" s="10"/>
    </row>
    <row r="57" spans="1:21" ht="18" customHeight="1" x14ac:dyDescent="0.2">
      <c r="A57" s="255" t="s">
        <v>303</v>
      </c>
      <c r="B57" s="256"/>
      <c r="C57" s="9"/>
      <c r="D57" s="10"/>
      <c r="E57" s="10"/>
      <c r="F57" s="10"/>
      <c r="H57" s="58" t="s">
        <v>27</v>
      </c>
      <c r="I57" s="60" t="s">
        <v>28</v>
      </c>
      <c r="J57" s="120" t="s">
        <v>29</v>
      </c>
      <c r="K57" s="117">
        <v>3</v>
      </c>
      <c r="L57" s="6"/>
      <c r="M57" s="6"/>
    </row>
    <row r="58" spans="1:21" ht="18" customHeight="1" x14ac:dyDescent="0.2">
      <c r="A58" s="77" t="s">
        <v>25</v>
      </c>
      <c r="B58" s="77" t="s">
        <v>26</v>
      </c>
      <c r="C58" s="120" t="s">
        <v>12</v>
      </c>
      <c r="D58" s="6">
        <v>3</v>
      </c>
      <c r="E58" s="6"/>
      <c r="F58" s="6"/>
      <c r="H58" s="58" t="s">
        <v>30</v>
      </c>
      <c r="I58" s="60" t="s">
        <v>31</v>
      </c>
      <c r="J58" s="120" t="s">
        <v>32</v>
      </c>
      <c r="K58" s="117">
        <v>3</v>
      </c>
      <c r="L58" s="6"/>
      <c r="M58" s="6"/>
    </row>
    <row r="59" spans="1:21" ht="18" customHeight="1" x14ac:dyDescent="0.2">
      <c r="A59" s="77" t="s">
        <v>20</v>
      </c>
      <c r="B59" s="52" t="s">
        <v>21</v>
      </c>
      <c r="C59" s="12" t="s">
        <v>11</v>
      </c>
      <c r="D59" s="6">
        <v>3</v>
      </c>
      <c r="E59" s="6"/>
      <c r="F59" s="6"/>
      <c r="G59" s="11"/>
      <c r="H59" s="58" t="s">
        <v>34</v>
      </c>
      <c r="I59" s="60" t="s">
        <v>35</v>
      </c>
      <c r="J59" s="12"/>
      <c r="K59" s="117">
        <v>3</v>
      </c>
      <c r="L59" s="6"/>
      <c r="M59" s="6"/>
      <c r="N59" s="3"/>
      <c r="Q59" s="131"/>
      <c r="R59" s="131"/>
      <c r="S59" s="131"/>
      <c r="T59" s="132"/>
      <c r="U59" s="61"/>
    </row>
    <row r="60" spans="1:21" ht="18" customHeight="1" x14ac:dyDescent="0.2">
      <c r="A60" s="52" t="s">
        <v>19</v>
      </c>
      <c r="B60" s="77" t="s">
        <v>434</v>
      </c>
      <c r="D60" s="6">
        <v>3</v>
      </c>
      <c r="E60" s="6"/>
      <c r="F60" s="6"/>
      <c r="H60" s="58" t="s">
        <v>36</v>
      </c>
      <c r="I60" s="60" t="s">
        <v>37</v>
      </c>
      <c r="J60" s="120" t="s">
        <v>38</v>
      </c>
      <c r="K60" s="6">
        <v>3</v>
      </c>
      <c r="L60" s="6"/>
      <c r="M60" s="6"/>
      <c r="Q60" s="133"/>
      <c r="R60" s="133"/>
      <c r="S60" s="131"/>
      <c r="T60" s="132"/>
      <c r="U60" s="61"/>
    </row>
    <row r="61" spans="1:21" ht="18" customHeight="1" x14ac:dyDescent="0.2">
      <c r="A61" s="58" t="s">
        <v>29</v>
      </c>
      <c r="B61" s="187" t="s">
        <v>39</v>
      </c>
      <c r="C61" s="12" t="s">
        <v>11</v>
      </c>
      <c r="D61" s="6">
        <v>3</v>
      </c>
      <c r="E61" s="6"/>
      <c r="F61" s="6"/>
      <c r="H61" s="139" t="s">
        <v>40</v>
      </c>
      <c r="I61" s="140" t="s">
        <v>41</v>
      </c>
      <c r="J61" s="12" t="s">
        <v>42</v>
      </c>
      <c r="K61" s="6">
        <v>2</v>
      </c>
      <c r="L61" s="6"/>
      <c r="M61" s="6"/>
      <c r="Q61" s="61"/>
      <c r="R61" s="133"/>
      <c r="S61" s="131"/>
      <c r="T61" s="132"/>
      <c r="U61" s="61"/>
    </row>
    <row r="62" spans="1:21" ht="18" customHeight="1" x14ac:dyDescent="0.2">
      <c r="A62" s="183" t="s">
        <v>40</v>
      </c>
      <c r="B62" s="183" t="s">
        <v>41</v>
      </c>
      <c r="C62" s="12" t="s">
        <v>42</v>
      </c>
      <c r="D62" s="15">
        <v>3</v>
      </c>
      <c r="E62" s="6"/>
      <c r="F62" s="6"/>
      <c r="I62" s="113"/>
      <c r="J62" s="2"/>
      <c r="K62" s="8">
        <f>SUM(K57:K61)</f>
        <v>14</v>
      </c>
      <c r="Q62" s="2"/>
      <c r="R62" s="2"/>
      <c r="S62" s="2"/>
      <c r="T62" s="1"/>
    </row>
    <row r="63" spans="1:21" ht="18" customHeight="1" x14ac:dyDescent="0.2">
      <c r="D63" s="8">
        <f>SUM(D58:D62)</f>
        <v>15</v>
      </c>
      <c r="E63" s="6"/>
      <c r="F63" s="6"/>
      <c r="H63" s="215" t="s">
        <v>306</v>
      </c>
      <c r="I63" s="216"/>
      <c r="J63" s="9"/>
      <c r="K63" s="10"/>
      <c r="L63" s="10"/>
      <c r="M63" s="10"/>
    </row>
    <row r="64" spans="1:21" ht="18" customHeight="1" x14ac:dyDescent="0.2">
      <c r="A64" s="255" t="s">
        <v>305</v>
      </c>
      <c r="B64" s="256"/>
      <c r="C64" s="9"/>
      <c r="D64" s="10"/>
      <c r="E64" s="10"/>
      <c r="F64" s="10"/>
      <c r="H64" s="187" t="s">
        <v>343</v>
      </c>
      <c r="I64" s="187" t="s">
        <v>45</v>
      </c>
      <c r="J64" s="12" t="s">
        <v>353</v>
      </c>
      <c r="K64" s="6">
        <v>3</v>
      </c>
      <c r="L64" s="6"/>
      <c r="M64" s="6"/>
    </row>
    <row r="65" spans="1:14" ht="18" customHeight="1" x14ac:dyDescent="0.2">
      <c r="A65" s="58" t="s">
        <v>43</v>
      </c>
      <c r="B65" s="60" t="s">
        <v>44</v>
      </c>
      <c r="C65" s="120" t="s">
        <v>374</v>
      </c>
      <c r="D65" s="6">
        <v>3</v>
      </c>
      <c r="E65" s="6"/>
      <c r="F65" s="6"/>
      <c r="H65" s="58" t="s">
        <v>49</v>
      </c>
      <c r="I65" s="58" t="s">
        <v>50</v>
      </c>
      <c r="J65" s="121" t="s">
        <v>300</v>
      </c>
      <c r="K65" s="6">
        <v>3</v>
      </c>
      <c r="L65" s="6"/>
      <c r="M65" s="6"/>
    </row>
    <row r="66" spans="1:14" ht="18" customHeight="1" x14ac:dyDescent="0.2">
      <c r="A66" s="59" t="s">
        <v>46</v>
      </c>
      <c r="B66" s="59" t="s">
        <v>47</v>
      </c>
      <c r="C66" s="120" t="s">
        <v>27</v>
      </c>
      <c r="D66" s="6">
        <v>3</v>
      </c>
      <c r="E66" s="6"/>
      <c r="F66" s="6"/>
      <c r="G66" s="13"/>
      <c r="H66" s="187" t="s">
        <v>51</v>
      </c>
      <c r="I66" s="187" t="s">
        <v>52</v>
      </c>
      <c r="J66" s="122" t="s">
        <v>11</v>
      </c>
      <c r="K66" s="6">
        <v>3</v>
      </c>
      <c r="L66" s="15"/>
      <c r="M66" s="6"/>
    </row>
    <row r="67" spans="1:14" ht="18" customHeight="1" x14ac:dyDescent="0.2">
      <c r="A67" s="58" t="s">
        <v>48</v>
      </c>
      <c r="B67" s="58" t="s">
        <v>354</v>
      </c>
      <c r="C67" s="121" t="s">
        <v>356</v>
      </c>
      <c r="D67" s="6">
        <v>3</v>
      </c>
      <c r="E67" s="6"/>
      <c r="F67" s="6"/>
      <c r="H67" s="250" t="s">
        <v>340</v>
      </c>
      <c r="I67" s="250" t="s">
        <v>341</v>
      </c>
      <c r="J67" s="246" t="s">
        <v>128</v>
      </c>
      <c r="K67" s="1">
        <v>3</v>
      </c>
      <c r="L67" s="3"/>
      <c r="M67" s="6"/>
    </row>
    <row r="68" spans="1:14" ht="18" customHeight="1" x14ac:dyDescent="0.2">
      <c r="A68" s="7" t="s">
        <v>40</v>
      </c>
      <c r="B68" s="7" t="s">
        <v>41</v>
      </c>
      <c r="C68" s="12" t="s">
        <v>42</v>
      </c>
      <c r="D68" s="6">
        <v>3</v>
      </c>
      <c r="E68" s="6"/>
      <c r="F68" s="6"/>
      <c r="H68" s="7" t="s">
        <v>67</v>
      </c>
      <c r="I68" s="7" t="s">
        <v>68</v>
      </c>
      <c r="J68" s="12"/>
      <c r="K68" s="6">
        <v>3</v>
      </c>
      <c r="L68" s="6"/>
      <c r="M68" s="6"/>
      <c r="N68" s="13"/>
    </row>
    <row r="69" spans="1:14" ht="18" customHeight="1" x14ac:dyDescent="0.2">
      <c r="A69" s="7" t="s">
        <v>67</v>
      </c>
      <c r="B69" s="7" t="s">
        <v>68</v>
      </c>
      <c r="C69" s="12"/>
      <c r="D69" s="6">
        <v>3</v>
      </c>
      <c r="E69" s="6"/>
      <c r="F69" s="6"/>
      <c r="J69" s="2"/>
      <c r="K69" s="8">
        <f>SUM(K64:K68)</f>
        <v>15</v>
      </c>
    </row>
    <row r="70" spans="1:14" ht="18" customHeight="1" x14ac:dyDescent="0.2">
      <c r="A70" s="25"/>
      <c r="B70" s="25"/>
      <c r="C70" s="114"/>
      <c r="D70" s="8">
        <f>SUM(D65:D69)</f>
        <v>15</v>
      </c>
      <c r="E70" s="226"/>
      <c r="F70" s="14"/>
      <c r="H70" s="215" t="s">
        <v>308</v>
      </c>
      <c r="I70" s="216"/>
      <c r="J70" s="9"/>
      <c r="K70" s="10"/>
      <c r="L70" s="10"/>
      <c r="M70" s="10"/>
    </row>
    <row r="71" spans="1:14" ht="18" customHeight="1" x14ac:dyDescent="0.2">
      <c r="A71" s="255" t="s">
        <v>307</v>
      </c>
      <c r="B71" s="256"/>
      <c r="C71" s="9"/>
      <c r="D71" s="10"/>
      <c r="E71" s="10"/>
      <c r="F71" s="10"/>
      <c r="H71" s="174" t="s">
        <v>347</v>
      </c>
      <c r="I71" s="184" t="s">
        <v>348</v>
      </c>
      <c r="J71" s="248" t="s">
        <v>369</v>
      </c>
      <c r="K71" s="1">
        <v>3</v>
      </c>
      <c r="L71" s="3"/>
      <c r="M71" s="6"/>
    </row>
    <row r="72" spans="1:14" ht="18" customHeight="1" x14ac:dyDescent="0.2">
      <c r="A72" s="115" t="s">
        <v>60</v>
      </c>
      <c r="B72" s="115" t="s">
        <v>372</v>
      </c>
      <c r="C72" s="120" t="s">
        <v>61</v>
      </c>
      <c r="D72" s="117">
        <v>3</v>
      </c>
      <c r="E72" s="6"/>
      <c r="F72" s="6"/>
      <c r="G72" s="11"/>
      <c r="H72" s="58" t="s">
        <v>62</v>
      </c>
      <c r="I72" s="58" t="s">
        <v>63</v>
      </c>
      <c r="J72" s="120" t="s">
        <v>64</v>
      </c>
      <c r="K72" s="6">
        <v>3</v>
      </c>
      <c r="L72" s="6"/>
      <c r="M72" s="6"/>
    </row>
    <row r="73" spans="1:14" ht="18" customHeight="1" x14ac:dyDescent="0.2">
      <c r="A73" s="187" t="s">
        <v>55</v>
      </c>
      <c r="B73" s="187" t="s">
        <v>56</v>
      </c>
      <c r="C73" s="246" t="s">
        <v>371</v>
      </c>
      <c r="D73" s="1">
        <v>3</v>
      </c>
      <c r="E73" s="15"/>
      <c r="F73" s="15"/>
      <c r="G73" s="11"/>
      <c r="H73" s="187" t="s">
        <v>65</v>
      </c>
      <c r="I73" s="187" t="s">
        <v>66</v>
      </c>
      <c r="K73" s="6">
        <v>3</v>
      </c>
      <c r="L73" s="6"/>
      <c r="M73" s="6"/>
    </row>
    <row r="74" spans="1:14" ht="18" customHeight="1" x14ac:dyDescent="0.2">
      <c r="A74" s="59" t="s">
        <v>65</v>
      </c>
      <c r="B74" s="59" t="s">
        <v>66</v>
      </c>
      <c r="C74" s="12"/>
      <c r="D74" s="6">
        <v>3</v>
      </c>
      <c r="E74" s="6"/>
      <c r="F74" s="6"/>
      <c r="H74" s="55" t="s">
        <v>53</v>
      </c>
      <c r="I74" s="55" t="s">
        <v>54</v>
      </c>
      <c r="J74" s="120" t="s">
        <v>25</v>
      </c>
      <c r="K74" s="6">
        <v>3</v>
      </c>
      <c r="L74" s="6"/>
      <c r="M74" s="6"/>
    </row>
    <row r="75" spans="1:14" ht="18" customHeight="1" x14ac:dyDescent="0.2">
      <c r="A75" s="127" t="s">
        <v>57</v>
      </c>
      <c r="B75" s="127" t="s">
        <v>58</v>
      </c>
      <c r="C75" s="12" t="s">
        <v>59</v>
      </c>
      <c r="D75" s="1">
        <v>3</v>
      </c>
      <c r="E75" s="6"/>
      <c r="F75" s="6"/>
      <c r="H75" s="7" t="s">
        <v>67</v>
      </c>
      <c r="I75" s="7" t="s">
        <v>68</v>
      </c>
      <c r="J75" s="12"/>
      <c r="K75" s="6">
        <v>3</v>
      </c>
      <c r="L75" s="6"/>
      <c r="M75" s="15"/>
      <c r="N75" s="13"/>
    </row>
    <row r="76" spans="1:14" ht="18" customHeight="1" x14ac:dyDescent="0.2">
      <c r="A76" s="7" t="s">
        <v>67</v>
      </c>
      <c r="B76" s="7" t="s">
        <v>68</v>
      </c>
      <c r="C76" s="12"/>
      <c r="D76" s="6">
        <v>3</v>
      </c>
      <c r="E76" s="6"/>
      <c r="F76" s="6"/>
      <c r="H76" s="66"/>
      <c r="K76" s="8">
        <f>SUM(K71:K75)</f>
        <v>15</v>
      </c>
      <c r="M76" s="14"/>
    </row>
    <row r="77" spans="1:14" ht="18" customHeight="1" x14ac:dyDescent="0.2">
      <c r="A77" s="16" t="s">
        <v>69</v>
      </c>
      <c r="B77" s="65"/>
      <c r="C77" s="1"/>
      <c r="D77" s="8">
        <f>SUM(D72:D76)</f>
        <v>15</v>
      </c>
      <c r="F77" s="14"/>
      <c r="J77" s="17" t="s">
        <v>72</v>
      </c>
      <c r="K77" s="8">
        <f>D56+K55+D63+K62+D70+K69+D77+K76</f>
        <v>120</v>
      </c>
    </row>
    <row r="78" spans="1:14" ht="18" customHeight="1" x14ac:dyDescent="0.25">
      <c r="A78" s="18" t="s">
        <v>70</v>
      </c>
      <c r="B78" s="54"/>
      <c r="C78" s="19" t="s">
        <v>71</v>
      </c>
      <c r="D78" s="165"/>
      <c r="E78" s="67"/>
      <c r="F78" s="67"/>
      <c r="H78" s="234"/>
      <c r="I78" s="234"/>
      <c r="J78" s="234"/>
      <c r="K78" s="234"/>
      <c r="L78" s="234"/>
      <c r="M78" s="234"/>
    </row>
    <row r="79" spans="1:14" ht="18" customHeight="1" x14ac:dyDescent="0.2">
      <c r="A79" s="20" t="s">
        <v>73</v>
      </c>
      <c r="B79" s="21"/>
      <c r="C79" s="56" t="s">
        <v>74</v>
      </c>
      <c r="D79" s="166"/>
      <c r="I79" s="1"/>
      <c r="J79" s="1"/>
      <c r="M79" s="2"/>
      <c r="N79" s="3"/>
    </row>
    <row r="80" spans="1:14" ht="18" customHeight="1" x14ac:dyDescent="0.25">
      <c r="A80" s="253" t="s">
        <v>309</v>
      </c>
      <c r="B80" s="234"/>
      <c r="C80" s="234"/>
      <c r="D80" s="234"/>
      <c r="E80" s="234"/>
      <c r="F80" s="234"/>
    </row>
    <row r="81" spans="7:15" ht="18" customHeight="1" x14ac:dyDescent="0.2">
      <c r="G81" s="13"/>
      <c r="N81" s="3"/>
      <c r="O81" s="3"/>
    </row>
    <row r="82" spans="7:15" ht="18" customHeight="1" x14ac:dyDescent="0.25">
      <c r="G82" s="234"/>
      <c r="N82" s="3"/>
      <c r="O82" s="3"/>
    </row>
    <row r="83" spans="7:15" ht="18" customHeight="1" x14ac:dyDescent="0.2">
      <c r="N83" s="3"/>
      <c r="O83" s="3"/>
    </row>
    <row r="84" spans="7:15" ht="18" customHeight="1" x14ac:dyDescent="0.2">
      <c r="G84" s="3"/>
    </row>
  </sheetData>
  <sortState ref="H6:M9">
    <sortCondition ref="H6"/>
  </sortState>
  <mergeCells count="12">
    <mergeCell ref="A45:M45"/>
    <mergeCell ref="A46:M46"/>
    <mergeCell ref="A1:M1"/>
    <mergeCell ref="K3:M3"/>
    <mergeCell ref="D2:G2"/>
    <mergeCell ref="K2:M2"/>
    <mergeCell ref="D3:G3"/>
    <mergeCell ref="A50:B50"/>
    <mergeCell ref="H49:I49"/>
    <mergeCell ref="A71:B71"/>
    <mergeCell ref="A64:B64"/>
    <mergeCell ref="A57:B57"/>
  </mergeCells>
  <conditionalFormatting sqref="M53 F63 M60:M61 F53 F72:F76 M71:M75 F68:F69 M65:M66">
    <cfRule type="cellIs" dxfId="8" priority="17" operator="between">
      <formula>"F"</formula>
      <formula>"F"</formula>
    </cfRule>
  </conditionalFormatting>
  <conditionalFormatting sqref="F66 M63:M64 M50:M51 F54:F55 F70 M58:M59 F60:F61">
    <cfRule type="cellIs" dxfId="7" priority="16" operator="between">
      <formula>"D"</formula>
      <formula>"F"</formula>
    </cfRule>
  </conditionalFormatting>
  <conditionalFormatting sqref="M67">
    <cfRule type="cellIs" dxfId="6" priority="12" operator="between">
      <formula>"F"</formula>
      <formula>"F"</formula>
    </cfRule>
  </conditionalFormatting>
  <conditionalFormatting sqref="M68">
    <cfRule type="cellIs" dxfId="5" priority="11" operator="between">
      <formula>"F"</formula>
      <formula>"F"</formula>
    </cfRule>
  </conditionalFormatting>
  <conditionalFormatting sqref="F33">
    <cfRule type="cellIs" dxfId="4" priority="6" operator="between">
      <formula>"F"</formula>
      <formula>"F"</formula>
    </cfRule>
  </conditionalFormatting>
  <conditionalFormatting sqref="M62">
    <cfRule type="cellIs" dxfId="3" priority="5" operator="between">
      <formula>"F"</formula>
      <formula>"F"</formula>
    </cfRule>
  </conditionalFormatting>
  <conditionalFormatting sqref="M37:M38">
    <cfRule type="cellIs" dxfId="2" priority="4" operator="between">
      <formula>"F"</formula>
      <formula>"F"</formula>
    </cfRule>
  </conditionalFormatting>
  <conditionalFormatting sqref="F62">
    <cfRule type="cellIs" dxfId="1" priority="3" operator="between">
      <formula>"F"</formula>
      <formula>"F"</formula>
    </cfRule>
  </conditionalFormatting>
  <conditionalFormatting sqref="M17">
    <cfRule type="cellIs" dxfId="0" priority="2" operator="between">
      <formula>"D"</formula>
      <formula>"F"</formula>
    </cfRule>
  </conditionalFormatting>
  <hyperlinks>
    <hyperlink ref="A4" r:id="rId1"/>
  </hyperlinks>
  <printOptions horizontalCentered="1" verticalCentered="1"/>
  <pageMargins left="0.25" right="0.25" top="0.25" bottom="0.25" header="0.25" footer="0.25"/>
  <pageSetup scale="7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157"/>
  <sheetViews>
    <sheetView workbookViewId="0">
      <selection activeCell="B38" sqref="B38"/>
    </sheetView>
  </sheetViews>
  <sheetFormatPr defaultColWidth="9.140625" defaultRowHeight="15" x14ac:dyDescent="0.25"/>
  <cols>
    <col min="1" max="1" width="14.28515625" style="33" bestFit="1" customWidth="1"/>
    <col min="2" max="2" width="61.28515625" style="33" customWidth="1"/>
    <col min="3" max="3" width="52.5703125" style="83" customWidth="1"/>
    <col min="4" max="4" width="9.140625" style="88"/>
    <col min="5" max="16384" width="9.140625" style="33"/>
  </cols>
  <sheetData>
    <row r="1" spans="1:4" ht="18" customHeight="1" thickBot="1" x14ac:dyDescent="0.35">
      <c r="A1" s="267" t="s">
        <v>96</v>
      </c>
      <c r="B1" s="267"/>
      <c r="C1" s="267"/>
      <c r="D1" s="267"/>
    </row>
    <row r="2" spans="1:4" ht="18" customHeight="1" thickTop="1" x14ac:dyDescent="0.3">
      <c r="A2" s="35"/>
      <c r="B2" s="35"/>
      <c r="C2" s="84"/>
      <c r="D2" s="86"/>
    </row>
    <row r="3" spans="1:4" ht="15" customHeight="1" thickBot="1" x14ac:dyDescent="0.3">
      <c r="A3" s="34"/>
      <c r="B3" s="82" t="s">
        <v>97</v>
      </c>
      <c r="C3" s="85" t="s">
        <v>98</v>
      </c>
      <c r="D3" s="87" t="s">
        <v>99</v>
      </c>
    </row>
    <row r="4" spans="1:4" s="41" customFormat="1" ht="15" customHeight="1" x14ac:dyDescent="0.2">
      <c r="A4" s="268" t="s">
        <v>100</v>
      </c>
      <c r="B4" s="268"/>
      <c r="C4" s="96"/>
      <c r="D4" s="97"/>
    </row>
    <row r="5" spans="1:4" s="41" customFormat="1" ht="15" customHeight="1" x14ac:dyDescent="0.25">
      <c r="A5" s="98"/>
      <c r="B5" t="s">
        <v>101</v>
      </c>
      <c r="C5" s="99" t="s">
        <v>102</v>
      </c>
      <c r="D5" s="97">
        <v>3</v>
      </c>
    </row>
    <row r="6" spans="1:4" s="41" customFormat="1" ht="15" customHeight="1" x14ac:dyDescent="0.25">
      <c r="A6" s="98"/>
      <c r="B6" t="s">
        <v>103</v>
      </c>
      <c r="C6" s="96" t="s">
        <v>29</v>
      </c>
      <c r="D6" s="97">
        <v>3</v>
      </c>
    </row>
    <row r="7" spans="1:4" s="41" customFormat="1" ht="15" customHeight="1" x14ac:dyDescent="0.25">
      <c r="A7" s="98"/>
      <c r="B7" t="s">
        <v>104</v>
      </c>
      <c r="C7" s="96" t="s">
        <v>27</v>
      </c>
      <c r="D7" s="97">
        <v>3</v>
      </c>
    </row>
    <row r="8" spans="1:4" s="41" customFormat="1" ht="15" customHeight="1" x14ac:dyDescent="0.25">
      <c r="A8" s="98"/>
      <c r="B8" t="s">
        <v>105</v>
      </c>
      <c r="C8" s="100" t="s">
        <v>106</v>
      </c>
      <c r="D8" s="97">
        <v>3</v>
      </c>
    </row>
    <row r="9" spans="1:4" s="41" customFormat="1" ht="15" customHeight="1" x14ac:dyDescent="0.25">
      <c r="A9" s="98"/>
      <c r="B9" t="s">
        <v>107</v>
      </c>
      <c r="C9" s="96" t="s">
        <v>27</v>
      </c>
      <c r="D9" s="97">
        <v>3</v>
      </c>
    </row>
    <row r="10" spans="1:4" s="41" customFormat="1" ht="15" customHeight="1" x14ac:dyDescent="0.25">
      <c r="A10" s="98"/>
      <c r="B10" t="s">
        <v>108</v>
      </c>
      <c r="C10" s="99" t="s">
        <v>109</v>
      </c>
      <c r="D10" s="97">
        <v>3</v>
      </c>
    </row>
    <row r="11" spans="1:4" s="41" customFormat="1" ht="15" customHeight="1" x14ac:dyDescent="0.25">
      <c r="A11" s="98"/>
      <c r="B11" t="s">
        <v>110</v>
      </c>
      <c r="C11" s="96" t="s">
        <v>27</v>
      </c>
      <c r="D11" s="97">
        <v>3</v>
      </c>
    </row>
    <row r="12" spans="1:4" s="41" customFormat="1" ht="15" customHeight="1" x14ac:dyDescent="0.25">
      <c r="A12" s="98"/>
      <c r="B12" t="s">
        <v>111</v>
      </c>
      <c r="C12" s="96" t="s">
        <v>112</v>
      </c>
      <c r="D12" s="97">
        <v>3</v>
      </c>
    </row>
    <row r="13" spans="1:4" s="41" customFormat="1" ht="15" customHeight="1" x14ac:dyDescent="0.25">
      <c r="A13" s="98"/>
      <c r="B13" t="s">
        <v>113</v>
      </c>
      <c r="C13" s="101"/>
      <c r="D13" s="97" t="s">
        <v>114</v>
      </c>
    </row>
    <row r="14" spans="1:4" s="41" customFormat="1" ht="15" customHeight="1" x14ac:dyDescent="0.25">
      <c r="A14" s="98"/>
      <c r="B14" t="s">
        <v>115</v>
      </c>
      <c r="C14" s="99"/>
      <c r="D14" s="97" t="s">
        <v>114</v>
      </c>
    </row>
    <row r="15" spans="1:4" s="41" customFormat="1" ht="15" customHeight="1" x14ac:dyDescent="0.25">
      <c r="A15" s="98"/>
      <c r="B15" t="s">
        <v>116</v>
      </c>
      <c r="C15" s="99"/>
      <c r="D15" s="97" t="s">
        <v>114</v>
      </c>
    </row>
    <row r="16" spans="1:4" s="41" customFormat="1" ht="15" customHeight="1" x14ac:dyDescent="0.25">
      <c r="A16" s="98"/>
      <c r="B16" t="s">
        <v>117</v>
      </c>
      <c r="C16" s="102"/>
      <c r="D16" s="97" t="s">
        <v>114</v>
      </c>
    </row>
    <row r="17" spans="1:4" s="41" customFormat="1" ht="15" customHeight="1" x14ac:dyDescent="0.25">
      <c r="A17" s="98"/>
      <c r="B17" t="s">
        <v>118</v>
      </c>
      <c r="C17" s="96"/>
      <c r="D17" s="97" t="s">
        <v>119</v>
      </c>
    </row>
    <row r="18" spans="1:4" s="41" customFormat="1" ht="15" customHeight="1" x14ac:dyDescent="0.3">
      <c r="A18" s="269" t="s">
        <v>120</v>
      </c>
      <c r="B18" s="269"/>
      <c r="C18" s="103"/>
      <c r="D18" s="104"/>
    </row>
    <row r="19" spans="1:4" s="41" customFormat="1" ht="15" customHeight="1" x14ac:dyDescent="0.25">
      <c r="A19" s="98"/>
      <c r="B19" t="s">
        <v>121</v>
      </c>
      <c r="C19" s="100" t="s">
        <v>122</v>
      </c>
      <c r="D19" s="97">
        <v>4</v>
      </c>
    </row>
    <row r="20" spans="1:4" s="41" customFormat="1" ht="15" customHeight="1" x14ac:dyDescent="0.25">
      <c r="A20" s="98"/>
      <c r="B20" t="s">
        <v>123</v>
      </c>
      <c r="C20" s="96"/>
      <c r="D20" s="97" t="s">
        <v>114</v>
      </c>
    </row>
    <row r="21" spans="1:4" s="41" customFormat="1" ht="15" customHeight="1" x14ac:dyDescent="0.25">
      <c r="A21" s="98"/>
      <c r="B21" t="s">
        <v>124</v>
      </c>
      <c r="C21" s="96"/>
      <c r="D21" s="97">
        <v>3</v>
      </c>
    </row>
    <row r="22" spans="1:4" s="41" customFormat="1" ht="15" customHeight="1" x14ac:dyDescent="0.25">
      <c r="A22" s="98"/>
      <c r="B22" t="s">
        <v>125</v>
      </c>
      <c r="C22" s="99"/>
      <c r="D22" s="97">
        <v>3</v>
      </c>
    </row>
    <row r="23" spans="1:4" s="41" customFormat="1" ht="15" customHeight="1" x14ac:dyDescent="0.25">
      <c r="A23" s="98"/>
      <c r="B23" t="s">
        <v>126</v>
      </c>
      <c r="C23" s="96" t="s">
        <v>34</v>
      </c>
      <c r="D23" s="97">
        <v>3</v>
      </c>
    </row>
    <row r="24" spans="1:4" s="41" customFormat="1" ht="15" customHeight="1" x14ac:dyDescent="0.25">
      <c r="A24" s="98"/>
      <c r="B24" t="s">
        <v>127</v>
      </c>
      <c r="C24" s="89" t="s">
        <v>128</v>
      </c>
      <c r="D24" s="97">
        <v>3</v>
      </c>
    </row>
    <row r="25" spans="1:4" s="41" customFormat="1" ht="15" customHeight="1" x14ac:dyDescent="0.25">
      <c r="A25" s="98"/>
      <c r="B25" t="s">
        <v>129</v>
      </c>
      <c r="C25" s="96"/>
      <c r="D25" s="97">
        <v>3</v>
      </c>
    </row>
    <row r="26" spans="1:4" s="41" customFormat="1" ht="15" customHeight="1" x14ac:dyDescent="0.25">
      <c r="A26" s="98"/>
      <c r="B26" t="s">
        <v>130</v>
      </c>
      <c r="C26" s="101"/>
      <c r="D26" s="97">
        <v>3</v>
      </c>
    </row>
    <row r="27" spans="1:4" s="41" customFormat="1" ht="15" customHeight="1" x14ac:dyDescent="0.25">
      <c r="A27" s="98"/>
      <c r="B27" t="s">
        <v>131</v>
      </c>
      <c r="C27" s="105"/>
      <c r="D27" s="97">
        <v>3</v>
      </c>
    </row>
    <row r="28" spans="1:4" s="41" customFormat="1" ht="15" customHeight="1" x14ac:dyDescent="0.25">
      <c r="A28" s="98"/>
      <c r="B28" t="s">
        <v>132</v>
      </c>
      <c r="C28" s="106"/>
      <c r="D28" s="97">
        <v>3</v>
      </c>
    </row>
    <row r="29" spans="1:4" s="41" customFormat="1" ht="15" customHeight="1" x14ac:dyDescent="0.25">
      <c r="A29" s="98"/>
      <c r="B29" t="s">
        <v>133</v>
      </c>
      <c r="C29" s="102" t="s">
        <v>134</v>
      </c>
      <c r="D29" s="97">
        <v>3</v>
      </c>
    </row>
    <row r="30" spans="1:4" s="41" customFormat="1" ht="15" customHeight="1" x14ac:dyDescent="0.25">
      <c r="A30" s="98"/>
      <c r="B30" t="s">
        <v>135</v>
      </c>
      <c r="C30" s="96" t="s">
        <v>136</v>
      </c>
      <c r="D30" s="97">
        <v>3</v>
      </c>
    </row>
    <row r="31" spans="1:4" s="41" customFormat="1" ht="15" customHeight="1" x14ac:dyDescent="0.25">
      <c r="A31" s="98"/>
      <c r="B31" t="s">
        <v>137</v>
      </c>
      <c r="C31" s="96" t="s">
        <v>138</v>
      </c>
      <c r="D31" s="97">
        <v>3</v>
      </c>
    </row>
    <row r="32" spans="1:4" s="41" customFormat="1" ht="15" customHeight="1" x14ac:dyDescent="0.25">
      <c r="A32" s="98"/>
      <c r="B32" t="s">
        <v>139</v>
      </c>
      <c r="C32" s="96" t="s">
        <v>138</v>
      </c>
      <c r="D32" s="97">
        <v>3</v>
      </c>
    </row>
    <row r="33" spans="1:4" s="41" customFormat="1" ht="15" customHeight="1" x14ac:dyDescent="0.25">
      <c r="A33" s="98"/>
      <c r="B33" t="s">
        <v>140</v>
      </c>
      <c r="C33" s="96" t="s">
        <v>141</v>
      </c>
      <c r="D33" s="97">
        <v>3</v>
      </c>
    </row>
    <row r="34" spans="1:4" s="51" customFormat="1" ht="15" customHeight="1" x14ac:dyDescent="0.25">
      <c r="A34" s="98"/>
      <c r="B34" t="s">
        <v>142</v>
      </c>
      <c r="C34" s="96" t="s">
        <v>143</v>
      </c>
      <c r="D34" s="97">
        <v>3</v>
      </c>
    </row>
    <row r="35" spans="1:4" s="41" customFormat="1" ht="15" customHeight="1" x14ac:dyDescent="0.25">
      <c r="A35" s="98"/>
      <c r="B35" t="s">
        <v>144</v>
      </c>
      <c r="C35" s="100" t="s">
        <v>145</v>
      </c>
      <c r="D35" s="97">
        <v>3</v>
      </c>
    </row>
    <row r="36" spans="1:4" s="41" customFormat="1" ht="15" customHeight="1" x14ac:dyDescent="0.25">
      <c r="A36" s="98"/>
      <c r="B36" t="s">
        <v>146</v>
      </c>
      <c r="C36" s="96" t="s">
        <v>64</v>
      </c>
      <c r="D36" s="97">
        <v>3</v>
      </c>
    </row>
    <row r="37" spans="1:4" s="41" customFormat="1" ht="15" customHeight="1" x14ac:dyDescent="0.25">
      <c r="A37" s="98"/>
      <c r="B37" t="s">
        <v>147</v>
      </c>
      <c r="C37" s="96" t="s">
        <v>148</v>
      </c>
      <c r="D37" s="97">
        <v>3</v>
      </c>
    </row>
    <row r="38" spans="1:4" s="41" customFormat="1" ht="15" customHeight="1" x14ac:dyDescent="0.25">
      <c r="A38" s="98"/>
      <c r="B38" t="s">
        <v>149</v>
      </c>
      <c r="C38" s="99"/>
      <c r="D38" s="97" t="s">
        <v>150</v>
      </c>
    </row>
    <row r="39" spans="1:4" s="41" customFormat="1" ht="15" customHeight="1" x14ac:dyDescent="0.25">
      <c r="A39" s="98"/>
      <c r="B39" t="s">
        <v>151</v>
      </c>
      <c r="C39" s="99"/>
      <c r="D39" s="97" t="s">
        <v>114</v>
      </c>
    </row>
    <row r="40" spans="1:4" s="41" customFormat="1" ht="15" customHeight="1" x14ac:dyDescent="0.25">
      <c r="A40" s="98"/>
      <c r="B40" t="s">
        <v>152</v>
      </c>
      <c r="C40" s="102"/>
      <c r="D40" s="97" t="s">
        <v>150</v>
      </c>
    </row>
    <row r="41" spans="1:4" s="41" customFormat="1" ht="15" customHeight="1" x14ac:dyDescent="0.25">
      <c r="A41" s="98"/>
      <c r="B41" t="s">
        <v>153</v>
      </c>
      <c r="C41" s="107"/>
      <c r="D41" s="97" t="s">
        <v>154</v>
      </c>
    </row>
    <row r="42" spans="1:4" s="41" customFormat="1" ht="15" customHeight="1" x14ac:dyDescent="0.25">
      <c r="A42" s="98"/>
      <c r="B42" t="s">
        <v>155</v>
      </c>
      <c r="C42" s="108"/>
      <c r="D42" s="97" t="s">
        <v>114</v>
      </c>
    </row>
    <row r="43" spans="1:4" ht="15" customHeight="1" x14ac:dyDescent="0.25">
      <c r="A43" s="269" t="s">
        <v>156</v>
      </c>
      <c r="B43" s="269"/>
      <c r="C43" s="109"/>
      <c r="D43" s="110"/>
    </row>
    <row r="44" spans="1:4" ht="15" customHeight="1" x14ac:dyDescent="0.25">
      <c r="A44" s="98"/>
      <c r="B44" t="s">
        <v>157</v>
      </c>
      <c r="C44" s="100" t="s">
        <v>158</v>
      </c>
      <c r="D44" s="97">
        <v>3</v>
      </c>
    </row>
    <row r="45" spans="1:4" ht="15" customHeight="1" x14ac:dyDescent="0.25">
      <c r="A45" s="98"/>
      <c r="B45" t="s">
        <v>159</v>
      </c>
      <c r="C45" s="109"/>
      <c r="D45" s="97">
        <v>3</v>
      </c>
    </row>
    <row r="46" spans="1:4" ht="15" customHeight="1" x14ac:dyDescent="0.25">
      <c r="A46" s="98"/>
      <c r="B46" t="s">
        <v>160</v>
      </c>
      <c r="C46" s="109"/>
      <c r="D46" s="97">
        <v>3</v>
      </c>
    </row>
    <row r="47" spans="1:4" ht="15" customHeight="1" x14ac:dyDescent="0.25">
      <c r="A47" s="98"/>
      <c r="B47" t="s">
        <v>161</v>
      </c>
      <c r="C47" s="109"/>
      <c r="D47" s="97">
        <v>3</v>
      </c>
    </row>
    <row r="48" spans="1:4" ht="15" customHeight="1" x14ac:dyDescent="0.25">
      <c r="A48" s="98"/>
      <c r="B48" t="s">
        <v>162</v>
      </c>
      <c r="C48" s="109"/>
      <c r="D48" s="97">
        <v>3</v>
      </c>
    </row>
    <row r="49" spans="1:4" ht="15" customHeight="1" x14ac:dyDescent="0.25">
      <c r="A49" s="98"/>
      <c r="B49" t="s">
        <v>163</v>
      </c>
      <c r="C49" s="109" t="s">
        <v>164</v>
      </c>
      <c r="D49" s="97">
        <v>3</v>
      </c>
    </row>
    <row r="50" spans="1:4" ht="15" customHeight="1" x14ac:dyDescent="0.25">
      <c r="A50" s="98"/>
      <c r="B50" t="s">
        <v>165</v>
      </c>
      <c r="C50" s="109"/>
      <c r="D50" s="97">
        <v>3</v>
      </c>
    </row>
    <row r="51" spans="1:4" ht="15" customHeight="1" x14ac:dyDescent="0.25">
      <c r="A51" s="98"/>
      <c r="B51" t="s">
        <v>166</v>
      </c>
      <c r="C51" s="109" t="s">
        <v>167</v>
      </c>
      <c r="D51" s="97">
        <v>3</v>
      </c>
    </row>
    <row r="52" spans="1:4" ht="15" customHeight="1" x14ac:dyDescent="0.25">
      <c r="A52" s="98"/>
      <c r="B52" t="s">
        <v>168</v>
      </c>
      <c r="C52" s="109"/>
      <c r="D52" s="97">
        <v>3</v>
      </c>
    </row>
    <row r="53" spans="1:4" ht="15" customHeight="1" x14ac:dyDescent="0.25">
      <c r="A53" s="98"/>
      <c r="B53" t="s">
        <v>169</v>
      </c>
      <c r="C53" s="96" t="s">
        <v>34</v>
      </c>
      <c r="D53" s="97">
        <v>3</v>
      </c>
    </row>
    <row r="54" spans="1:4" ht="15" customHeight="1" x14ac:dyDescent="0.25">
      <c r="A54" s="98"/>
      <c r="B54" t="s">
        <v>170</v>
      </c>
      <c r="C54" s="109" t="s">
        <v>171</v>
      </c>
      <c r="D54" s="97">
        <v>3</v>
      </c>
    </row>
    <row r="55" spans="1:4" ht="15" customHeight="1" x14ac:dyDescent="0.25">
      <c r="A55" s="98"/>
      <c r="B55" t="s">
        <v>172</v>
      </c>
      <c r="C55" s="109" t="s">
        <v>173</v>
      </c>
      <c r="D55" s="97">
        <v>3</v>
      </c>
    </row>
    <row r="56" spans="1:4" ht="15" customHeight="1" x14ac:dyDescent="0.25">
      <c r="A56" s="98"/>
      <c r="B56" t="s">
        <v>174</v>
      </c>
      <c r="C56" s="109" t="s">
        <v>109</v>
      </c>
      <c r="D56" s="97">
        <v>3</v>
      </c>
    </row>
    <row r="57" spans="1:4" ht="15" customHeight="1" x14ac:dyDescent="0.25">
      <c r="A57" s="98"/>
      <c r="B57" t="s">
        <v>175</v>
      </c>
      <c r="C57" s="109"/>
      <c r="D57" s="97">
        <v>3</v>
      </c>
    </row>
    <row r="58" spans="1:4" ht="15" customHeight="1" x14ac:dyDescent="0.25">
      <c r="A58" s="98"/>
      <c r="B58" t="s">
        <v>176</v>
      </c>
      <c r="C58" s="109"/>
      <c r="D58" s="97">
        <v>3</v>
      </c>
    </row>
    <row r="59" spans="1:4" ht="15" customHeight="1" x14ac:dyDescent="0.25">
      <c r="A59" s="98"/>
      <c r="B59" t="s">
        <v>177</v>
      </c>
      <c r="C59" s="96" t="s">
        <v>178</v>
      </c>
      <c r="D59" s="97">
        <v>3</v>
      </c>
    </row>
    <row r="60" spans="1:4" ht="15" customHeight="1" x14ac:dyDescent="0.25">
      <c r="A60" s="98"/>
      <c r="B60" t="s">
        <v>179</v>
      </c>
      <c r="C60" s="96" t="s">
        <v>61</v>
      </c>
      <c r="D60" s="97">
        <v>3</v>
      </c>
    </row>
    <row r="61" spans="1:4" ht="15" customHeight="1" x14ac:dyDescent="0.25">
      <c r="A61" s="98"/>
      <c r="B61" t="s">
        <v>180</v>
      </c>
      <c r="C61" s="109" t="s">
        <v>181</v>
      </c>
      <c r="D61" s="97">
        <v>3</v>
      </c>
    </row>
    <row r="62" spans="1:4" ht="15" customHeight="1" x14ac:dyDescent="0.25">
      <c r="A62" s="98"/>
      <c r="B62" t="s">
        <v>182</v>
      </c>
      <c r="C62" s="109"/>
      <c r="D62" s="97">
        <v>3</v>
      </c>
    </row>
    <row r="63" spans="1:4" ht="15" customHeight="1" x14ac:dyDescent="0.25">
      <c r="A63" s="98"/>
      <c r="B63" t="s">
        <v>183</v>
      </c>
      <c r="C63" s="109" t="s">
        <v>184</v>
      </c>
      <c r="D63" s="97">
        <v>3</v>
      </c>
    </row>
    <row r="64" spans="1:4" ht="15" customHeight="1" x14ac:dyDescent="0.25">
      <c r="A64" s="98"/>
      <c r="B64" t="s">
        <v>185</v>
      </c>
      <c r="C64" s="109"/>
      <c r="D64" s="97">
        <v>3</v>
      </c>
    </row>
    <row r="65" spans="1:4" ht="15" customHeight="1" x14ac:dyDescent="0.25">
      <c r="A65" s="98"/>
      <c r="B65" t="s">
        <v>186</v>
      </c>
      <c r="C65" s="109"/>
      <c r="D65" s="97">
        <v>3</v>
      </c>
    </row>
    <row r="66" spans="1:4" ht="15" customHeight="1" x14ac:dyDescent="0.25">
      <c r="A66" s="98"/>
      <c r="B66" t="s">
        <v>187</v>
      </c>
      <c r="C66" s="96" t="s">
        <v>188</v>
      </c>
      <c r="D66" s="97">
        <v>3</v>
      </c>
    </row>
    <row r="67" spans="1:4" ht="15" customHeight="1" x14ac:dyDescent="0.25">
      <c r="A67" s="98"/>
      <c r="B67" t="s">
        <v>189</v>
      </c>
      <c r="C67" s="96" t="s">
        <v>190</v>
      </c>
      <c r="D67" s="97">
        <v>3</v>
      </c>
    </row>
    <row r="68" spans="1:4" ht="15" customHeight="1" x14ac:dyDescent="0.25">
      <c r="A68" s="98"/>
      <c r="B68" t="s">
        <v>191</v>
      </c>
      <c r="C68" s="109" t="s">
        <v>192</v>
      </c>
      <c r="D68" s="97">
        <v>3</v>
      </c>
    </row>
    <row r="69" spans="1:4" ht="15" customHeight="1" x14ac:dyDescent="0.25">
      <c r="A69" s="98"/>
      <c r="B69" t="s">
        <v>193</v>
      </c>
      <c r="C69" s="109" t="s">
        <v>194</v>
      </c>
      <c r="D69" s="97">
        <v>3</v>
      </c>
    </row>
    <row r="70" spans="1:4" ht="15" customHeight="1" x14ac:dyDescent="0.25">
      <c r="A70" s="98"/>
      <c r="B70" t="s">
        <v>195</v>
      </c>
      <c r="C70" s="109"/>
      <c r="D70" s="97">
        <v>3</v>
      </c>
    </row>
    <row r="71" spans="1:4" ht="15" customHeight="1" x14ac:dyDescent="0.25">
      <c r="A71" s="98"/>
      <c r="B71" t="s">
        <v>196</v>
      </c>
      <c r="C71" s="109"/>
      <c r="D71" s="97" t="s">
        <v>114</v>
      </c>
    </row>
    <row r="72" spans="1:4" ht="15" customHeight="1" x14ac:dyDescent="0.25">
      <c r="A72" s="98"/>
      <c r="B72" t="s">
        <v>197</v>
      </c>
      <c r="C72" s="109"/>
      <c r="D72" s="97" t="s">
        <v>114</v>
      </c>
    </row>
    <row r="73" spans="1:4" ht="15" customHeight="1" x14ac:dyDescent="0.25">
      <c r="A73" s="98"/>
      <c r="B73" t="s">
        <v>198</v>
      </c>
      <c r="C73" s="109"/>
      <c r="D73" s="97" t="s">
        <v>150</v>
      </c>
    </row>
    <row r="74" spans="1:4" ht="15" customHeight="1" x14ac:dyDescent="0.25">
      <c r="A74" s="98"/>
      <c r="B74" t="s">
        <v>199</v>
      </c>
      <c r="C74" s="109" t="s">
        <v>200</v>
      </c>
      <c r="D74" s="97" t="s">
        <v>119</v>
      </c>
    </row>
    <row r="75" spans="1:4" ht="15" customHeight="1" x14ac:dyDescent="0.25">
      <c r="A75" s="98"/>
      <c r="B75" t="s">
        <v>201</v>
      </c>
      <c r="C75" s="109"/>
      <c r="D75" s="97" t="s">
        <v>119</v>
      </c>
    </row>
    <row r="76" spans="1:4" ht="15" customHeight="1" x14ac:dyDescent="0.25">
      <c r="A76" s="269" t="s">
        <v>202</v>
      </c>
      <c r="B76" s="269"/>
      <c r="C76" s="109"/>
      <c r="D76" s="110"/>
    </row>
    <row r="77" spans="1:4" ht="15" customHeight="1" x14ac:dyDescent="0.25">
      <c r="A77" s="98"/>
      <c r="B77" t="s">
        <v>203</v>
      </c>
      <c r="C77" s="109" t="s">
        <v>204</v>
      </c>
      <c r="D77" s="97">
        <v>3</v>
      </c>
    </row>
    <row r="78" spans="1:4" ht="15" customHeight="1" x14ac:dyDescent="0.25">
      <c r="A78" s="98"/>
      <c r="B78" t="s">
        <v>205</v>
      </c>
      <c r="C78" s="99" t="s">
        <v>102</v>
      </c>
      <c r="D78" s="97">
        <v>3</v>
      </c>
    </row>
    <row r="79" spans="1:4" ht="15" customHeight="1" x14ac:dyDescent="0.25">
      <c r="A79" s="98"/>
      <c r="B79" t="s">
        <v>206</v>
      </c>
      <c r="C79" s="99" t="s">
        <v>102</v>
      </c>
      <c r="D79" s="97">
        <v>3</v>
      </c>
    </row>
    <row r="80" spans="1:4" ht="15" customHeight="1" x14ac:dyDescent="0.25">
      <c r="A80" s="98"/>
      <c r="B80" t="s">
        <v>207</v>
      </c>
      <c r="C80" s="109"/>
      <c r="D80" s="97" t="s">
        <v>114</v>
      </c>
    </row>
    <row r="81" spans="1:4" ht="15" customHeight="1" x14ac:dyDescent="0.25">
      <c r="A81" s="98"/>
      <c r="B81" t="s">
        <v>208</v>
      </c>
      <c r="C81" s="96" t="s">
        <v>209</v>
      </c>
      <c r="D81" s="97">
        <v>3</v>
      </c>
    </row>
    <row r="82" spans="1:4" ht="15" customHeight="1" x14ac:dyDescent="0.25">
      <c r="A82" s="98"/>
      <c r="B82" t="s">
        <v>210</v>
      </c>
      <c r="C82" s="96" t="s">
        <v>211</v>
      </c>
      <c r="D82" s="97">
        <v>3</v>
      </c>
    </row>
    <row r="83" spans="1:4" ht="15" customHeight="1" x14ac:dyDescent="0.25">
      <c r="A83" s="98"/>
      <c r="B83" t="s">
        <v>212</v>
      </c>
      <c r="C83" s="96" t="s">
        <v>64</v>
      </c>
      <c r="D83" s="97">
        <v>3</v>
      </c>
    </row>
    <row r="84" spans="1:4" ht="15" customHeight="1" x14ac:dyDescent="0.25">
      <c r="A84" s="98"/>
      <c r="B84" t="s">
        <v>213</v>
      </c>
      <c r="C84" s="109" t="s">
        <v>214</v>
      </c>
      <c r="D84" s="97">
        <v>3</v>
      </c>
    </row>
    <row r="85" spans="1:4" ht="15" customHeight="1" x14ac:dyDescent="0.25">
      <c r="A85" s="98"/>
      <c r="B85" t="s">
        <v>215</v>
      </c>
      <c r="C85" s="109" t="s">
        <v>216</v>
      </c>
      <c r="D85" s="97">
        <v>3</v>
      </c>
    </row>
    <row r="86" spans="1:4" ht="15" customHeight="1" x14ac:dyDescent="0.25">
      <c r="A86" s="98"/>
      <c r="B86" t="s">
        <v>217</v>
      </c>
      <c r="C86" s="96" t="s">
        <v>218</v>
      </c>
      <c r="D86" s="97">
        <v>3</v>
      </c>
    </row>
    <row r="87" spans="1:4" ht="15" customHeight="1" x14ac:dyDescent="0.25">
      <c r="A87" s="98"/>
      <c r="B87" t="s">
        <v>219</v>
      </c>
      <c r="C87" s="96" t="s">
        <v>64</v>
      </c>
      <c r="D87" s="97">
        <v>3</v>
      </c>
    </row>
    <row r="88" spans="1:4" ht="15" customHeight="1" x14ac:dyDescent="0.25">
      <c r="A88" s="98"/>
      <c r="B88" t="s">
        <v>220</v>
      </c>
      <c r="C88" s="96" t="s">
        <v>23</v>
      </c>
      <c r="D88" s="97">
        <v>3</v>
      </c>
    </row>
    <row r="89" spans="1:4" ht="15" customHeight="1" x14ac:dyDescent="0.25">
      <c r="A89" s="98"/>
      <c r="B89" t="s">
        <v>221</v>
      </c>
      <c r="C89" s="96" t="s">
        <v>222</v>
      </c>
      <c r="D89" s="97">
        <v>3</v>
      </c>
    </row>
    <row r="90" spans="1:4" ht="15" customHeight="1" x14ac:dyDescent="0.25">
      <c r="A90" s="98"/>
      <c r="B90" t="s">
        <v>223</v>
      </c>
      <c r="C90" s="96" t="s">
        <v>224</v>
      </c>
      <c r="D90" s="97">
        <v>3</v>
      </c>
    </row>
    <row r="91" spans="1:4" ht="15" customHeight="1" x14ac:dyDescent="0.25">
      <c r="A91" s="98"/>
      <c r="B91" t="s">
        <v>225</v>
      </c>
      <c r="C91" s="96" t="s">
        <v>61</v>
      </c>
      <c r="D91" s="97">
        <v>3</v>
      </c>
    </row>
    <row r="92" spans="1:4" ht="15" customHeight="1" x14ac:dyDescent="0.25">
      <c r="A92" s="98"/>
      <c r="B92" t="s">
        <v>226</v>
      </c>
      <c r="C92" s="96" t="s">
        <v>227</v>
      </c>
      <c r="D92" s="97">
        <v>3</v>
      </c>
    </row>
    <row r="93" spans="1:4" ht="15" customHeight="1" x14ac:dyDescent="0.25">
      <c r="A93" s="98"/>
      <c r="B93" t="s">
        <v>228</v>
      </c>
      <c r="C93" s="96" t="s">
        <v>229</v>
      </c>
      <c r="D93" s="97">
        <v>3</v>
      </c>
    </row>
    <row r="94" spans="1:4" ht="15" customHeight="1" x14ac:dyDescent="0.25">
      <c r="A94" s="98"/>
      <c r="B94" t="s">
        <v>230</v>
      </c>
      <c r="C94" s="96" t="s">
        <v>64</v>
      </c>
      <c r="D94" s="97">
        <v>3</v>
      </c>
    </row>
    <row r="95" spans="1:4" ht="15" customHeight="1" x14ac:dyDescent="0.25">
      <c r="A95" s="98"/>
      <c r="B95" t="s">
        <v>231</v>
      </c>
      <c r="C95" s="96" t="s">
        <v>61</v>
      </c>
      <c r="D95" s="97">
        <v>3</v>
      </c>
    </row>
    <row r="96" spans="1:4" ht="15" customHeight="1" x14ac:dyDescent="0.25">
      <c r="A96" s="98"/>
      <c r="B96" t="s">
        <v>232</v>
      </c>
      <c r="C96" s="96" t="s">
        <v>227</v>
      </c>
      <c r="D96" s="97">
        <v>3</v>
      </c>
    </row>
    <row r="97" spans="1:4" ht="15" customHeight="1" x14ac:dyDescent="0.25">
      <c r="A97" s="98"/>
      <c r="B97" t="s">
        <v>233</v>
      </c>
      <c r="C97" s="96" t="s">
        <v>234</v>
      </c>
      <c r="D97" s="97">
        <v>3</v>
      </c>
    </row>
    <row r="98" spans="1:4" ht="15" customHeight="1" x14ac:dyDescent="0.25">
      <c r="A98" s="98"/>
      <c r="B98" t="s">
        <v>235</v>
      </c>
      <c r="C98" s="96" t="s">
        <v>23</v>
      </c>
      <c r="D98" s="97">
        <v>3</v>
      </c>
    </row>
    <row r="99" spans="1:4" ht="15" customHeight="1" x14ac:dyDescent="0.25">
      <c r="A99" s="98"/>
      <c r="B99" t="s">
        <v>236</v>
      </c>
      <c r="C99" s="109" t="s">
        <v>237</v>
      </c>
      <c r="D99" s="97">
        <v>3</v>
      </c>
    </row>
    <row r="100" spans="1:4" ht="15" customHeight="1" x14ac:dyDescent="0.25">
      <c r="A100" s="98"/>
      <c r="B100" t="s">
        <v>238</v>
      </c>
      <c r="C100" s="96" t="s">
        <v>64</v>
      </c>
      <c r="D100" s="97">
        <v>3</v>
      </c>
    </row>
    <row r="101" spans="1:4" ht="15" customHeight="1" x14ac:dyDescent="0.25">
      <c r="A101" s="98"/>
      <c r="B101" t="s">
        <v>239</v>
      </c>
      <c r="C101" s="109"/>
      <c r="D101" s="97" t="s">
        <v>150</v>
      </c>
    </row>
    <row r="102" spans="1:4" ht="15" customHeight="1" x14ac:dyDescent="0.25">
      <c r="A102" s="98"/>
      <c r="B102" t="s">
        <v>240</v>
      </c>
      <c r="C102" s="109"/>
      <c r="D102" s="97" t="s">
        <v>114</v>
      </c>
    </row>
    <row r="103" spans="1:4" ht="15" customHeight="1" x14ac:dyDescent="0.25">
      <c r="A103" s="98"/>
      <c r="B103" t="s">
        <v>241</v>
      </c>
      <c r="C103" s="109"/>
      <c r="D103" s="97" t="s">
        <v>114</v>
      </c>
    </row>
    <row r="104" spans="1:4" ht="15" customHeight="1" x14ac:dyDescent="0.25">
      <c r="A104" s="98"/>
      <c r="B104" t="s">
        <v>242</v>
      </c>
      <c r="C104" s="109"/>
      <c r="D104" s="97" t="s">
        <v>150</v>
      </c>
    </row>
    <row r="105" spans="1:4" ht="15" customHeight="1" x14ac:dyDescent="0.25">
      <c r="A105" s="98"/>
      <c r="B105" t="s">
        <v>243</v>
      </c>
      <c r="C105" s="109"/>
      <c r="D105" s="97" t="s">
        <v>154</v>
      </c>
    </row>
    <row r="106" spans="1:4" ht="15" customHeight="1" x14ac:dyDescent="0.25">
      <c r="A106" s="98"/>
      <c r="B106" t="s">
        <v>244</v>
      </c>
      <c r="C106" s="109"/>
      <c r="D106" s="97" t="s">
        <v>150</v>
      </c>
    </row>
    <row r="107" spans="1:4" ht="15" customHeight="1" x14ac:dyDescent="0.25">
      <c r="A107" s="98"/>
      <c r="B107" t="s">
        <v>245</v>
      </c>
      <c r="C107" s="109"/>
      <c r="D107" s="97" t="s">
        <v>119</v>
      </c>
    </row>
    <row r="108" spans="1:4" ht="15" customHeight="1" x14ac:dyDescent="0.25">
      <c r="A108" s="269" t="s">
        <v>246</v>
      </c>
      <c r="B108" s="269"/>
      <c r="C108" s="109"/>
      <c r="D108" s="110"/>
    </row>
    <row r="109" spans="1:4" ht="15" customHeight="1" x14ac:dyDescent="0.25">
      <c r="A109" s="98"/>
      <c r="B109" t="s">
        <v>247</v>
      </c>
      <c r="C109" s="109"/>
      <c r="D109" s="97">
        <v>1</v>
      </c>
    </row>
    <row r="110" spans="1:4" ht="15" customHeight="1" x14ac:dyDescent="0.25">
      <c r="A110" s="98"/>
      <c r="B110" t="s">
        <v>248</v>
      </c>
      <c r="C110" s="109"/>
      <c r="D110" s="97">
        <v>1</v>
      </c>
    </row>
    <row r="111" spans="1:4" ht="15" customHeight="1" x14ac:dyDescent="0.25">
      <c r="A111" s="98"/>
      <c r="B111" t="s">
        <v>249</v>
      </c>
      <c r="C111" s="109"/>
      <c r="D111" s="97">
        <v>1</v>
      </c>
    </row>
    <row r="112" spans="1:4" ht="15" customHeight="1" x14ac:dyDescent="0.25">
      <c r="A112" s="98"/>
      <c r="B112" t="s">
        <v>250</v>
      </c>
      <c r="C112" s="109"/>
      <c r="D112" s="97">
        <v>1</v>
      </c>
    </row>
    <row r="113" spans="1:4" ht="15" customHeight="1" x14ac:dyDescent="0.25">
      <c r="A113" s="98"/>
      <c r="B113" t="s">
        <v>251</v>
      </c>
      <c r="C113" s="109"/>
      <c r="D113" s="97">
        <v>1</v>
      </c>
    </row>
    <row r="114" spans="1:4" ht="15" customHeight="1" x14ac:dyDescent="0.25">
      <c r="A114" s="98"/>
      <c r="B114" t="s">
        <v>252</v>
      </c>
      <c r="C114" s="109"/>
      <c r="D114" s="97">
        <v>1</v>
      </c>
    </row>
    <row r="115" spans="1:4" ht="15" customHeight="1" x14ac:dyDescent="0.25">
      <c r="A115" s="98"/>
      <c r="B115" t="s">
        <v>253</v>
      </c>
      <c r="C115" s="109"/>
      <c r="D115" s="97">
        <v>1</v>
      </c>
    </row>
    <row r="116" spans="1:4" ht="15" customHeight="1" x14ac:dyDescent="0.25">
      <c r="A116" s="98"/>
      <c r="B116" t="s">
        <v>254</v>
      </c>
      <c r="C116" s="109"/>
      <c r="D116" s="97">
        <v>3</v>
      </c>
    </row>
    <row r="117" spans="1:4" ht="15" customHeight="1" x14ac:dyDescent="0.25">
      <c r="A117" s="98"/>
      <c r="B117" t="s">
        <v>255</v>
      </c>
      <c r="C117" s="109"/>
      <c r="D117" s="97">
        <v>3</v>
      </c>
    </row>
    <row r="118" spans="1:4" ht="15" customHeight="1" x14ac:dyDescent="0.25">
      <c r="A118" s="98"/>
      <c r="B118" t="s">
        <v>256</v>
      </c>
      <c r="C118" s="109"/>
      <c r="D118" s="97">
        <v>1</v>
      </c>
    </row>
    <row r="119" spans="1:4" ht="15" customHeight="1" x14ac:dyDescent="0.25">
      <c r="A119" s="98"/>
      <c r="B119" t="s">
        <v>257</v>
      </c>
      <c r="C119" s="109"/>
      <c r="D119" s="97">
        <v>1</v>
      </c>
    </row>
    <row r="120" spans="1:4" ht="15" customHeight="1" x14ac:dyDescent="0.25">
      <c r="A120" s="98"/>
      <c r="B120" t="s">
        <v>258</v>
      </c>
      <c r="C120" s="109"/>
      <c r="D120" s="97">
        <v>1</v>
      </c>
    </row>
    <row r="121" spans="1:4" ht="15" customHeight="1" x14ac:dyDescent="0.25">
      <c r="A121" s="98"/>
      <c r="B121" t="s">
        <v>259</v>
      </c>
      <c r="C121" s="109"/>
      <c r="D121" s="97">
        <v>1</v>
      </c>
    </row>
    <row r="122" spans="1:4" ht="15" customHeight="1" x14ac:dyDescent="0.25">
      <c r="A122" s="98"/>
      <c r="B122" t="s">
        <v>260</v>
      </c>
      <c r="C122" s="109"/>
      <c r="D122" s="97">
        <v>1</v>
      </c>
    </row>
    <row r="123" spans="1:4" ht="15" customHeight="1" x14ac:dyDescent="0.25">
      <c r="A123" s="98"/>
      <c r="B123" t="s">
        <v>261</v>
      </c>
      <c r="C123" s="109"/>
      <c r="D123" s="97">
        <v>3</v>
      </c>
    </row>
    <row r="124" spans="1:4" ht="15" customHeight="1" x14ac:dyDescent="0.25">
      <c r="A124" s="98"/>
      <c r="B124" t="s">
        <v>262</v>
      </c>
      <c r="C124" s="109" t="s">
        <v>263</v>
      </c>
      <c r="D124" s="97">
        <v>3</v>
      </c>
    </row>
    <row r="125" spans="1:4" ht="15" customHeight="1" x14ac:dyDescent="0.25">
      <c r="A125" s="98"/>
      <c r="B125" t="s">
        <v>264</v>
      </c>
      <c r="C125" s="96" t="s">
        <v>265</v>
      </c>
      <c r="D125" s="97">
        <v>3</v>
      </c>
    </row>
    <row r="126" spans="1:4" ht="15" customHeight="1" x14ac:dyDescent="0.25">
      <c r="A126" s="98"/>
      <c r="B126" t="s">
        <v>266</v>
      </c>
      <c r="C126" s="109" t="s">
        <v>267</v>
      </c>
      <c r="D126" s="97">
        <v>3</v>
      </c>
    </row>
    <row r="127" spans="1:4" ht="15" customHeight="1" x14ac:dyDescent="0.25">
      <c r="A127" s="98"/>
      <c r="B127" t="s">
        <v>268</v>
      </c>
      <c r="C127" s="96" t="s">
        <v>269</v>
      </c>
      <c r="D127" s="97">
        <v>3</v>
      </c>
    </row>
    <row r="128" spans="1:4" ht="15" customHeight="1" x14ac:dyDescent="0.25">
      <c r="A128" s="98"/>
      <c r="B128" t="s">
        <v>270</v>
      </c>
      <c r="C128" s="109" t="s">
        <v>271</v>
      </c>
      <c r="D128" s="97">
        <v>3</v>
      </c>
    </row>
    <row r="129" spans="1:4" ht="15" customHeight="1" x14ac:dyDescent="0.25">
      <c r="A129" s="98"/>
      <c r="B129" t="s">
        <v>272</v>
      </c>
      <c r="C129" s="109"/>
      <c r="D129" s="97">
        <v>3</v>
      </c>
    </row>
    <row r="130" spans="1:4" ht="15" customHeight="1" x14ac:dyDescent="0.25">
      <c r="A130" s="98"/>
      <c r="B130" t="s">
        <v>273</v>
      </c>
      <c r="C130" s="96" t="s">
        <v>274</v>
      </c>
      <c r="D130" s="97">
        <v>1</v>
      </c>
    </row>
    <row r="131" spans="1:4" ht="15" customHeight="1" x14ac:dyDescent="0.25">
      <c r="A131" s="98"/>
      <c r="B131" t="s">
        <v>275</v>
      </c>
      <c r="C131" s="109" t="s">
        <v>276</v>
      </c>
      <c r="D131" s="97">
        <v>1</v>
      </c>
    </row>
    <row r="132" spans="1:4" ht="15" customHeight="1" x14ac:dyDescent="0.25">
      <c r="A132" s="98"/>
      <c r="B132" t="s">
        <v>277</v>
      </c>
      <c r="C132" s="109"/>
      <c r="D132" s="97">
        <v>3</v>
      </c>
    </row>
    <row r="133" spans="1:4" ht="15" customHeight="1" x14ac:dyDescent="0.25">
      <c r="A133" s="269" t="s">
        <v>278</v>
      </c>
      <c r="B133" s="269"/>
      <c r="C133" s="109"/>
      <c r="D133" s="110"/>
    </row>
    <row r="134" spans="1:4" ht="15" customHeight="1" x14ac:dyDescent="0.25">
      <c r="A134" s="98"/>
      <c r="B134" t="s">
        <v>279</v>
      </c>
      <c r="C134" s="109" t="s">
        <v>280</v>
      </c>
      <c r="D134" s="97">
        <v>3</v>
      </c>
    </row>
    <row r="135" spans="1:4" ht="15" customHeight="1" x14ac:dyDescent="0.25">
      <c r="A135" s="98"/>
      <c r="B135" t="s">
        <v>281</v>
      </c>
      <c r="C135" s="109" t="s">
        <v>282</v>
      </c>
      <c r="D135" s="97">
        <v>3</v>
      </c>
    </row>
    <row r="136" spans="1:4" ht="15" customHeight="1" x14ac:dyDescent="0.25">
      <c r="A136" s="98"/>
      <c r="B136" t="s">
        <v>283</v>
      </c>
      <c r="C136" s="109" t="s">
        <v>284</v>
      </c>
      <c r="D136" s="97">
        <v>3</v>
      </c>
    </row>
    <row r="137" spans="1:4" ht="15" customHeight="1" x14ac:dyDescent="0.25">
      <c r="A137" s="98"/>
      <c r="B137" t="s">
        <v>285</v>
      </c>
      <c r="C137" s="109" t="s">
        <v>184</v>
      </c>
      <c r="D137" s="97">
        <v>3</v>
      </c>
    </row>
    <row r="138" spans="1:4" ht="15" customHeight="1" x14ac:dyDescent="0.25">
      <c r="A138" s="98"/>
      <c r="B138" s="95"/>
      <c r="C138" s="109"/>
      <c r="D138" s="97"/>
    </row>
    <row r="139" spans="1:4" ht="15" customHeight="1" x14ac:dyDescent="0.25">
      <c r="A139" s="98"/>
      <c r="B139" s="95"/>
      <c r="C139" s="109"/>
      <c r="D139" s="110"/>
    </row>
    <row r="140" spans="1:4" ht="15" customHeight="1" x14ac:dyDescent="0.25">
      <c r="A140" s="269" t="s">
        <v>286</v>
      </c>
      <c r="B140" s="269"/>
      <c r="C140" s="109"/>
      <c r="D140" s="110"/>
    </row>
    <row r="141" spans="1:4" ht="15" customHeight="1" x14ac:dyDescent="0.25">
      <c r="A141" s="112" t="s">
        <v>287</v>
      </c>
      <c r="B141" s="95"/>
      <c r="C141" s="109"/>
      <c r="D141" s="97"/>
    </row>
    <row r="142" spans="1:4" ht="15" customHeight="1" x14ac:dyDescent="0.25">
      <c r="A142" s="98"/>
      <c r="B142" t="s">
        <v>288</v>
      </c>
      <c r="C142" s="109" t="s">
        <v>289</v>
      </c>
      <c r="D142" s="97">
        <v>3</v>
      </c>
    </row>
    <row r="143" spans="1:4" ht="15" customHeight="1" x14ac:dyDescent="0.25">
      <c r="A143" s="269" t="s">
        <v>290</v>
      </c>
      <c r="B143" s="269"/>
      <c r="C143" s="109"/>
      <c r="D143" s="97"/>
    </row>
    <row r="144" spans="1:4" ht="15" customHeight="1" x14ac:dyDescent="0.25">
      <c r="A144" s="98"/>
      <c r="B144" t="s">
        <v>291</v>
      </c>
      <c r="C144" s="99" t="s">
        <v>102</v>
      </c>
      <c r="D144" s="97">
        <v>3</v>
      </c>
    </row>
    <row r="145" spans="1:4" ht="15" customHeight="1" x14ac:dyDescent="0.25">
      <c r="A145" s="111"/>
      <c r="B145" t="s">
        <v>292</v>
      </c>
      <c r="C145" s="96" t="s">
        <v>12</v>
      </c>
      <c r="D145" s="97">
        <v>3</v>
      </c>
    </row>
    <row r="146" spans="1:4" ht="15" customHeight="1" x14ac:dyDescent="0.25">
      <c r="A146" s="98"/>
      <c r="B146" t="s">
        <v>293</v>
      </c>
      <c r="C146" s="96" t="s">
        <v>25</v>
      </c>
      <c r="D146" s="97">
        <v>3</v>
      </c>
    </row>
    <row r="147" spans="1:4" ht="15" customHeight="1" x14ac:dyDescent="0.25">
      <c r="A147" s="269" t="s">
        <v>294</v>
      </c>
      <c r="B147" s="269"/>
      <c r="C147" s="109"/>
      <c r="D147" s="97"/>
    </row>
    <row r="148" spans="1:4" ht="15" customHeight="1" x14ac:dyDescent="0.25">
      <c r="A148" s="98"/>
      <c r="B148" t="s">
        <v>295</v>
      </c>
      <c r="C148" s="99" t="s">
        <v>102</v>
      </c>
      <c r="D148" s="97">
        <v>5</v>
      </c>
    </row>
    <row r="149" spans="1:4" ht="15" customHeight="1" x14ac:dyDescent="0.25">
      <c r="A149" s="98"/>
      <c r="B149" t="s">
        <v>296</v>
      </c>
      <c r="C149" s="109" t="s">
        <v>297</v>
      </c>
      <c r="D149" s="97">
        <v>4</v>
      </c>
    </row>
    <row r="150" spans="1:4" ht="15" customHeight="1" x14ac:dyDescent="0.25">
      <c r="A150" s="269" t="s">
        <v>298</v>
      </c>
      <c r="B150" s="269"/>
      <c r="C150" s="109"/>
      <c r="D150" s="97"/>
    </row>
    <row r="151" spans="1:4" ht="15" customHeight="1" x14ac:dyDescent="0.25">
      <c r="A151" s="98"/>
      <c r="B151" t="s">
        <v>299</v>
      </c>
      <c r="C151" s="96" t="s">
        <v>38</v>
      </c>
      <c r="D151" s="97">
        <v>3</v>
      </c>
    </row>
    <row r="152" spans="1:4" x14ac:dyDescent="0.25">
      <c r="A152" s="81"/>
    </row>
    <row r="153" spans="1:4" x14ac:dyDescent="0.25">
      <c r="A153" s="81"/>
    </row>
    <row r="154" spans="1:4" x14ac:dyDescent="0.25">
      <c r="A154" s="81"/>
    </row>
    <row r="155" spans="1:4" x14ac:dyDescent="0.25">
      <c r="A155" s="81"/>
    </row>
    <row r="156" spans="1:4" x14ac:dyDescent="0.25">
      <c r="A156" s="81"/>
    </row>
    <row r="157" spans="1:4" x14ac:dyDescent="0.25">
      <c r="A157" s="81"/>
    </row>
  </sheetData>
  <mergeCells count="11">
    <mergeCell ref="A1:D1"/>
    <mergeCell ref="A4:B4"/>
    <mergeCell ref="A18:B18"/>
    <mergeCell ref="A150:B150"/>
    <mergeCell ref="A43:B43"/>
    <mergeCell ref="A76:B76"/>
    <mergeCell ref="A108:B108"/>
    <mergeCell ref="A133:B133"/>
    <mergeCell ref="A147:B147"/>
    <mergeCell ref="A143:B143"/>
    <mergeCell ref="A140:B140"/>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5"/>
  <sheetViews>
    <sheetView workbookViewId="0">
      <selection activeCell="A39" sqref="A39"/>
    </sheetView>
  </sheetViews>
  <sheetFormatPr defaultRowHeight="15" x14ac:dyDescent="0.25"/>
  <cols>
    <col min="1" max="1" width="45.85546875" customWidth="1"/>
    <col min="2" max="4" width="13.7109375" customWidth="1"/>
  </cols>
  <sheetData>
    <row r="1" spans="1:11" ht="15" customHeight="1" x14ac:dyDescent="0.25">
      <c r="A1" s="271"/>
      <c r="B1" s="271"/>
      <c r="C1" s="271"/>
      <c r="D1" s="271"/>
      <c r="E1" s="271"/>
      <c r="F1" s="271"/>
      <c r="G1" s="119"/>
      <c r="H1" s="119"/>
      <c r="I1" s="119"/>
      <c r="J1" s="119"/>
      <c r="K1" s="119"/>
    </row>
    <row r="2" spans="1:11" x14ac:dyDescent="0.25">
      <c r="A2" s="271"/>
      <c r="B2" s="271"/>
      <c r="C2" s="271"/>
      <c r="D2" s="271"/>
      <c r="E2" s="271"/>
      <c r="F2" s="271"/>
      <c r="G2" s="119"/>
      <c r="H2" s="119"/>
      <c r="I2" s="119"/>
      <c r="J2" s="119"/>
      <c r="K2" s="119"/>
    </row>
    <row r="3" spans="1:11" x14ac:dyDescent="0.25">
      <c r="A3" s="271"/>
      <c r="B3" s="271"/>
      <c r="C3" s="271"/>
      <c r="D3" s="271"/>
      <c r="E3" s="271"/>
      <c r="F3" s="271"/>
      <c r="G3" s="119"/>
      <c r="H3" s="119"/>
      <c r="I3" s="119"/>
      <c r="J3" s="119"/>
      <c r="K3" s="119"/>
    </row>
    <row r="4" spans="1:11" x14ac:dyDescent="0.25">
      <c r="A4" s="271"/>
      <c r="B4" s="271"/>
      <c r="C4" s="271"/>
      <c r="D4" s="271"/>
      <c r="E4" s="271"/>
      <c r="F4" s="271"/>
      <c r="G4" s="119"/>
      <c r="H4" s="119"/>
      <c r="I4" s="119"/>
      <c r="J4" s="119"/>
      <c r="K4" s="119"/>
    </row>
    <row r="5" spans="1:11" x14ac:dyDescent="0.25">
      <c r="A5" s="119"/>
      <c r="B5" s="119"/>
      <c r="C5" s="119"/>
      <c r="D5" s="119"/>
      <c r="E5" s="119"/>
      <c r="F5" s="119"/>
      <c r="G5" s="119"/>
      <c r="H5" s="119"/>
      <c r="I5" s="119"/>
      <c r="J5" s="119"/>
      <c r="K5" s="119"/>
    </row>
    <row r="6" spans="1:11" x14ac:dyDescent="0.25">
      <c r="A6" t="s">
        <v>360</v>
      </c>
      <c r="B6" s="74"/>
      <c r="C6" s="94"/>
      <c r="D6" s="74"/>
      <c r="E6" s="74"/>
    </row>
    <row r="7" spans="1:11" x14ac:dyDescent="0.25">
      <c r="B7" s="74"/>
      <c r="C7" s="94"/>
      <c r="D7" s="74"/>
      <c r="E7" s="74"/>
    </row>
    <row r="8" spans="1:11" x14ac:dyDescent="0.25">
      <c r="A8" t="s">
        <v>361</v>
      </c>
      <c r="B8" s="75"/>
      <c r="C8" s="94"/>
      <c r="D8" s="74"/>
      <c r="E8" s="74"/>
    </row>
    <row r="9" spans="1:11" x14ac:dyDescent="0.25">
      <c r="A9" t="s">
        <v>362</v>
      </c>
    </row>
    <row r="10" spans="1:11" x14ac:dyDescent="0.25">
      <c r="A10" t="s">
        <v>363</v>
      </c>
      <c r="B10" s="76"/>
      <c r="C10" s="76"/>
      <c r="D10" s="76"/>
      <c r="E10" s="270"/>
      <c r="F10" s="270"/>
      <c r="G10" s="270"/>
    </row>
    <row r="11" spans="1:11" x14ac:dyDescent="0.25">
      <c r="A11" t="s">
        <v>364</v>
      </c>
      <c r="B11" s="118"/>
      <c r="C11" s="118"/>
      <c r="D11" s="118"/>
    </row>
    <row r="12" spans="1:11" x14ac:dyDescent="0.25">
      <c r="B12" s="118"/>
      <c r="C12" s="118"/>
      <c r="D12" s="118"/>
    </row>
    <row r="13" spans="1:11" x14ac:dyDescent="0.25">
      <c r="B13" s="118"/>
      <c r="C13" s="118"/>
      <c r="D13" s="118"/>
    </row>
    <row r="14" spans="1:11" x14ac:dyDescent="0.25">
      <c r="B14" s="118"/>
      <c r="C14" s="118"/>
      <c r="D14" s="118"/>
    </row>
    <row r="15" spans="1:11" x14ac:dyDescent="0.25">
      <c r="B15" s="118"/>
      <c r="C15" s="118"/>
      <c r="D15" s="118"/>
    </row>
  </sheetData>
  <mergeCells count="2">
    <mergeCell ref="E10:G10"/>
    <mergeCell ref="A1: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5"/>
  <sheetViews>
    <sheetView zoomScaleNormal="100" workbookViewId="0">
      <selection activeCell="B32" sqref="B32"/>
    </sheetView>
  </sheetViews>
  <sheetFormatPr defaultRowHeight="15" x14ac:dyDescent="0.25"/>
  <cols>
    <col min="1" max="1" width="15.42578125" customWidth="1"/>
    <col min="2" max="2" width="57.140625" customWidth="1"/>
    <col min="3" max="3" width="9.140625" style="74"/>
  </cols>
  <sheetData>
    <row r="1" spans="1:3" ht="15.75" x14ac:dyDescent="0.25">
      <c r="A1" s="276" t="s">
        <v>319</v>
      </c>
      <c r="B1" s="276"/>
      <c r="C1" s="276"/>
    </row>
    <row r="2" spans="1:3" ht="9.75" customHeight="1" x14ac:dyDescent="0.25">
      <c r="A2" s="277"/>
      <c r="B2" s="277"/>
      <c r="C2" s="277"/>
    </row>
    <row r="3" spans="1:3" ht="45.75" customHeight="1" x14ac:dyDescent="0.25">
      <c r="A3" s="278" t="s">
        <v>320</v>
      </c>
      <c r="B3" s="278"/>
      <c r="C3" s="278"/>
    </row>
    <row r="4" spans="1:3" x14ac:dyDescent="0.25">
      <c r="A4" s="279"/>
      <c r="B4" s="279"/>
      <c r="C4" s="279"/>
    </row>
    <row r="5" spans="1:3" x14ac:dyDescent="0.25">
      <c r="A5" s="280" t="s">
        <v>337</v>
      </c>
      <c r="B5" s="280"/>
      <c r="C5" s="280"/>
    </row>
    <row r="6" spans="1:3" x14ac:dyDescent="0.25">
      <c r="A6" s="227" t="s">
        <v>321</v>
      </c>
      <c r="B6" s="227" t="s">
        <v>322</v>
      </c>
      <c r="C6" s="228" t="s">
        <v>99</v>
      </c>
    </row>
    <row r="7" spans="1:3" x14ac:dyDescent="0.25">
      <c r="A7" s="229" t="s">
        <v>29</v>
      </c>
      <c r="B7" s="229" t="s">
        <v>39</v>
      </c>
      <c r="C7" s="230">
        <v>3</v>
      </c>
    </row>
    <row r="8" spans="1:3" x14ac:dyDescent="0.25">
      <c r="A8" s="229" t="s">
        <v>365</v>
      </c>
      <c r="B8" s="229" t="s">
        <v>366</v>
      </c>
      <c r="C8" s="230">
        <v>3</v>
      </c>
    </row>
    <row r="9" spans="1:3" x14ac:dyDescent="0.25">
      <c r="A9" t="s">
        <v>34</v>
      </c>
      <c r="B9" s="229" t="s">
        <v>35</v>
      </c>
      <c r="C9" s="230">
        <v>3</v>
      </c>
    </row>
    <row r="10" spans="1:3" x14ac:dyDescent="0.25">
      <c r="A10" s="229" t="s">
        <v>23</v>
      </c>
      <c r="B10" s="229" t="s">
        <v>24</v>
      </c>
      <c r="C10" s="230">
        <v>3</v>
      </c>
    </row>
    <row r="11" spans="1:3" x14ac:dyDescent="0.25">
      <c r="A11" s="229" t="s">
        <v>9</v>
      </c>
      <c r="B11" s="229" t="s">
        <v>312</v>
      </c>
      <c r="C11" s="230">
        <v>3</v>
      </c>
    </row>
    <row r="12" spans="1:3" x14ac:dyDescent="0.25">
      <c r="A12" s="229"/>
      <c r="B12" s="229"/>
      <c r="C12" s="230"/>
    </row>
    <row r="13" spans="1:3" x14ac:dyDescent="0.25">
      <c r="A13" s="229"/>
      <c r="B13" s="229"/>
      <c r="C13" s="230"/>
    </row>
    <row r="14" spans="1:3" x14ac:dyDescent="0.25">
      <c r="A14" s="229"/>
      <c r="B14" s="229"/>
      <c r="C14" s="230"/>
    </row>
    <row r="16" spans="1:3" x14ac:dyDescent="0.25">
      <c r="A16" s="280" t="s">
        <v>323</v>
      </c>
      <c r="B16" s="280"/>
      <c r="C16" s="280"/>
    </row>
    <row r="17" spans="1:3" x14ac:dyDescent="0.25">
      <c r="A17" s="227" t="s">
        <v>321</v>
      </c>
      <c r="B17" s="227" t="s">
        <v>322</v>
      </c>
      <c r="C17" s="228" t="s">
        <v>99</v>
      </c>
    </row>
    <row r="18" spans="1:3" x14ac:dyDescent="0.25">
      <c r="A18" s="229" t="s">
        <v>324</v>
      </c>
      <c r="B18" s="229" t="s">
        <v>325</v>
      </c>
      <c r="C18" s="230">
        <v>2</v>
      </c>
    </row>
    <row r="19" spans="1:3" x14ac:dyDescent="0.25">
      <c r="A19" s="229" t="s">
        <v>326</v>
      </c>
      <c r="B19" s="229" t="s">
        <v>327</v>
      </c>
      <c r="C19" s="230">
        <v>2</v>
      </c>
    </row>
    <row r="20" spans="1:3" x14ac:dyDescent="0.25">
      <c r="A20" s="229" t="s">
        <v>328</v>
      </c>
      <c r="B20" s="229" t="s">
        <v>329</v>
      </c>
      <c r="C20" s="230">
        <v>1</v>
      </c>
    </row>
    <row r="21" spans="1:3" x14ac:dyDescent="0.25">
      <c r="A21" s="229" t="s">
        <v>330</v>
      </c>
      <c r="B21" s="229" t="s">
        <v>331</v>
      </c>
      <c r="C21" s="230">
        <v>1</v>
      </c>
    </row>
    <row r="23" spans="1:3" x14ac:dyDescent="0.25">
      <c r="A23" s="272" t="s">
        <v>332</v>
      </c>
      <c r="B23" s="272"/>
      <c r="C23" s="272"/>
    </row>
    <row r="24" spans="1:3" ht="121.5" customHeight="1" x14ac:dyDescent="0.25">
      <c r="A24" s="273" t="s">
        <v>333</v>
      </c>
      <c r="B24" s="274"/>
      <c r="C24" s="275"/>
    </row>
    <row r="25" spans="1:3" x14ac:dyDescent="0.25">
      <c r="A25" s="231" t="s">
        <v>334</v>
      </c>
      <c r="B25" s="232"/>
      <c r="C25" s="233"/>
    </row>
  </sheetData>
  <mergeCells count="8">
    <mergeCell ref="A23:C23"/>
    <mergeCell ref="A24:C24"/>
    <mergeCell ref="A1:C1"/>
    <mergeCell ref="A2:C2"/>
    <mergeCell ref="A3:C3"/>
    <mergeCell ref="A4:C4"/>
    <mergeCell ref="A5:C5"/>
    <mergeCell ref="A16:C16"/>
  </mergeCell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2" workbookViewId="0">
      <selection activeCell="I50" sqref="I50"/>
    </sheetView>
  </sheetViews>
  <sheetFormatPr defaultRowHeight="15" x14ac:dyDescent="0.25"/>
  <cols>
    <col min="1" max="1" width="15.28515625" bestFit="1" customWidth="1"/>
    <col min="2" max="2" width="43.42578125" bestFit="1" customWidth="1"/>
  </cols>
  <sheetData>
    <row r="1" spans="1:3" ht="15.75" x14ac:dyDescent="0.25">
      <c r="A1" s="276" t="s">
        <v>376</v>
      </c>
      <c r="B1" s="276"/>
      <c r="C1" s="276"/>
    </row>
    <row r="2" spans="1:3" x14ac:dyDescent="0.25">
      <c r="A2" s="277"/>
      <c r="B2" s="277"/>
      <c r="C2" s="277"/>
    </row>
    <row r="3" spans="1:3" x14ac:dyDescent="0.25">
      <c r="A3" s="278" t="s">
        <v>377</v>
      </c>
      <c r="B3" s="278"/>
      <c r="C3" s="278"/>
    </row>
    <row r="4" spans="1:3" ht="48" customHeight="1" x14ac:dyDescent="0.25">
      <c r="A4" s="281"/>
      <c r="B4" s="281"/>
      <c r="C4" s="281"/>
    </row>
    <row r="5" spans="1:3" x14ac:dyDescent="0.25">
      <c r="A5" s="282" t="s">
        <v>378</v>
      </c>
      <c r="B5" s="283"/>
      <c r="C5" s="284"/>
    </row>
    <row r="6" spans="1:3" x14ac:dyDescent="0.25">
      <c r="A6" s="227" t="s">
        <v>321</v>
      </c>
      <c r="B6" s="227" t="s">
        <v>322</v>
      </c>
      <c r="C6" s="228" t="s">
        <v>99</v>
      </c>
    </row>
    <row r="7" spans="1:3" x14ac:dyDescent="0.25">
      <c r="A7" s="229" t="s">
        <v>379</v>
      </c>
      <c r="B7" s="229" t="s">
        <v>380</v>
      </c>
      <c r="C7" s="254">
        <v>3</v>
      </c>
    </row>
    <row r="8" spans="1:3" x14ac:dyDescent="0.25">
      <c r="A8" s="229" t="s">
        <v>381</v>
      </c>
      <c r="B8" s="229" t="s">
        <v>382</v>
      </c>
      <c r="C8" s="254" t="s">
        <v>431</v>
      </c>
    </row>
    <row r="9" spans="1:3" x14ac:dyDescent="0.25">
      <c r="A9" s="229" t="s">
        <v>383</v>
      </c>
      <c r="B9" s="229" t="s">
        <v>384</v>
      </c>
      <c r="C9" s="254">
        <v>3</v>
      </c>
    </row>
    <row r="10" spans="1:3" x14ac:dyDescent="0.25">
      <c r="A10" s="229" t="s">
        <v>385</v>
      </c>
      <c r="B10" s="229" t="s">
        <v>386</v>
      </c>
      <c r="C10" s="254">
        <v>3</v>
      </c>
    </row>
    <row r="11" spans="1:3" x14ac:dyDescent="0.25">
      <c r="A11" s="229" t="s">
        <v>48</v>
      </c>
      <c r="B11" s="229" t="s">
        <v>387</v>
      </c>
      <c r="C11" s="254">
        <v>3</v>
      </c>
    </row>
    <row r="12" spans="1:3" x14ac:dyDescent="0.25">
      <c r="A12" s="229" t="s">
        <v>388</v>
      </c>
      <c r="B12" s="229" t="s">
        <v>389</v>
      </c>
      <c r="C12" s="254" t="s">
        <v>390</v>
      </c>
    </row>
    <row r="13" spans="1:3" x14ac:dyDescent="0.25">
      <c r="A13" s="229" t="s">
        <v>391</v>
      </c>
      <c r="B13" s="229" t="s">
        <v>392</v>
      </c>
      <c r="C13" s="254">
        <v>4</v>
      </c>
    </row>
    <row r="14" spans="1:3" x14ac:dyDescent="0.25">
      <c r="A14" s="229" t="s">
        <v>393</v>
      </c>
      <c r="B14" s="229" t="s">
        <v>394</v>
      </c>
      <c r="C14" s="254">
        <v>3</v>
      </c>
    </row>
    <row r="15" spans="1:3" x14ac:dyDescent="0.25">
      <c r="A15" s="229" t="s">
        <v>395</v>
      </c>
      <c r="B15" s="229" t="s">
        <v>396</v>
      </c>
      <c r="C15" s="254">
        <v>2</v>
      </c>
    </row>
    <row r="16" spans="1:3" x14ac:dyDescent="0.25">
      <c r="A16" s="229" t="s">
        <v>397</v>
      </c>
      <c r="B16" s="229" t="s">
        <v>398</v>
      </c>
      <c r="C16" s="254">
        <v>3</v>
      </c>
    </row>
    <row r="17" spans="1:3" x14ac:dyDescent="0.25">
      <c r="A17" s="229" t="s">
        <v>399</v>
      </c>
      <c r="B17" s="229" t="s">
        <v>400</v>
      </c>
      <c r="C17" s="254">
        <v>3</v>
      </c>
    </row>
    <row r="18" spans="1:3" x14ac:dyDescent="0.25">
      <c r="A18" s="229" t="s">
        <v>401</v>
      </c>
      <c r="B18" s="229" t="s">
        <v>402</v>
      </c>
      <c r="C18" s="254">
        <v>3</v>
      </c>
    </row>
    <row r="19" spans="1:3" x14ac:dyDescent="0.25">
      <c r="A19" s="229" t="s">
        <v>403</v>
      </c>
      <c r="B19" s="229" t="s">
        <v>404</v>
      </c>
      <c r="C19" s="254">
        <v>3</v>
      </c>
    </row>
    <row r="20" spans="1:3" x14ac:dyDescent="0.25">
      <c r="A20" s="229" t="s">
        <v>405</v>
      </c>
      <c r="B20" s="229" t="s">
        <v>406</v>
      </c>
      <c r="C20" s="254">
        <v>3</v>
      </c>
    </row>
    <row r="21" spans="1:3" x14ac:dyDescent="0.25">
      <c r="A21" s="229" t="s">
        <v>407</v>
      </c>
      <c r="B21" s="229" t="s">
        <v>408</v>
      </c>
      <c r="C21" s="254">
        <v>3</v>
      </c>
    </row>
    <row r="22" spans="1:3" x14ac:dyDescent="0.25">
      <c r="A22" s="229" t="s">
        <v>409</v>
      </c>
      <c r="B22" s="229" t="s">
        <v>410</v>
      </c>
      <c r="C22" s="254">
        <v>3</v>
      </c>
    </row>
    <row r="23" spans="1:3" x14ac:dyDescent="0.25">
      <c r="A23" s="229" t="s">
        <v>411</v>
      </c>
      <c r="B23" s="229" t="s">
        <v>412</v>
      </c>
      <c r="C23" s="254" t="s">
        <v>413</v>
      </c>
    </row>
    <row r="24" spans="1:3" x14ac:dyDescent="0.25">
      <c r="A24" s="229" t="s">
        <v>414</v>
      </c>
      <c r="B24" s="229" t="s">
        <v>415</v>
      </c>
      <c r="C24" s="254">
        <v>4</v>
      </c>
    </row>
    <row r="25" spans="1:3" x14ac:dyDescent="0.25">
      <c r="A25" s="229" t="s">
        <v>416</v>
      </c>
      <c r="B25" s="229" t="s">
        <v>417</v>
      </c>
      <c r="C25" s="254">
        <v>3</v>
      </c>
    </row>
    <row r="26" spans="1:3" x14ac:dyDescent="0.25">
      <c r="A26" s="229" t="s">
        <v>418</v>
      </c>
      <c r="B26" s="229" t="s">
        <v>419</v>
      </c>
      <c r="C26" s="254">
        <v>3</v>
      </c>
    </row>
    <row r="27" spans="1:3" x14ac:dyDescent="0.25">
      <c r="A27" s="229" t="s">
        <v>420</v>
      </c>
      <c r="B27" s="229" t="s">
        <v>421</v>
      </c>
      <c r="C27" s="254" t="s">
        <v>413</v>
      </c>
    </row>
    <row r="28" spans="1:3" x14ac:dyDescent="0.25">
      <c r="A28" s="229" t="s">
        <v>422</v>
      </c>
      <c r="B28" s="229" t="s">
        <v>423</v>
      </c>
      <c r="C28" s="254">
        <v>3</v>
      </c>
    </row>
    <row r="29" spans="1:3" x14ac:dyDescent="0.25">
      <c r="A29" s="229" t="s">
        <v>424</v>
      </c>
      <c r="B29" s="229" t="s">
        <v>425</v>
      </c>
      <c r="C29" s="254">
        <v>3</v>
      </c>
    </row>
    <row r="30" spans="1:3" x14ac:dyDescent="0.25">
      <c r="A30" s="229" t="s">
        <v>426</v>
      </c>
      <c r="B30" s="229" t="s">
        <v>427</v>
      </c>
      <c r="C30" s="254">
        <v>3</v>
      </c>
    </row>
    <row r="31" spans="1:3" x14ac:dyDescent="0.25">
      <c r="A31" s="229" t="s">
        <v>428</v>
      </c>
      <c r="B31" s="229" t="s">
        <v>429</v>
      </c>
      <c r="C31" s="254">
        <v>3</v>
      </c>
    </row>
    <row r="32" spans="1:3" x14ac:dyDescent="0.25">
      <c r="A32" s="229"/>
      <c r="B32" s="229"/>
      <c r="C32" s="230"/>
    </row>
    <row r="36" spans="1:3" x14ac:dyDescent="0.25">
      <c r="A36" s="285" t="s">
        <v>430</v>
      </c>
      <c r="B36" s="285"/>
      <c r="C36" s="285"/>
    </row>
    <row r="37" spans="1:3" ht="33.75" customHeight="1" x14ac:dyDescent="0.25">
      <c r="A37" s="285"/>
      <c r="B37" s="285"/>
      <c r="C37" s="285"/>
    </row>
  </sheetData>
  <mergeCells count="5">
    <mergeCell ref="A1:C1"/>
    <mergeCell ref="A2:C2"/>
    <mergeCell ref="A3:C4"/>
    <mergeCell ref="A5:C5"/>
    <mergeCell ref="A36:C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DA6B5B95-03BB-4727-9382-66E370116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BS Agricultural Business</vt:lpstr>
      <vt:lpstr>Program Courses</vt:lpstr>
      <vt:lpstr>Grade Requirements</vt:lpstr>
      <vt:lpstr>Course Options - No Prereqs</vt:lpstr>
      <vt:lpstr>Group 1 Agriculture Electives</vt:lpstr>
      <vt:lpstr>'BS Agricultural Business'!Print_Area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2015-05-12T21:57:25Z</cp:lastPrinted>
  <dcterms:created xsi:type="dcterms:W3CDTF">2011-09-23T19:24:55Z</dcterms:created>
  <dcterms:modified xsi:type="dcterms:W3CDTF">2015-06-03T21:12:44Z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