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6365" windowHeight="12285"/>
  </bookViews>
  <sheets>
    <sheet name="BS Business Economics" sheetId="5" r:id="rId1"/>
    <sheet name="Program Courses" sheetId="6" r:id="rId2"/>
    <sheet name="Entry Requirements" sheetId="7" r:id="rId3"/>
  </sheets>
  <definedNames>
    <definedName name="_xlnm.Print_Area" localSheetId="0">'BS Business Economics'!$A$1:$M$89</definedName>
    <definedName name="_xlnm.Print_Area" localSheetId="1">'Program Courses'!$A$1:$D$151</definedName>
  </definedNames>
  <calcPr calcId="145621"/>
</workbook>
</file>

<file path=xl/calcChain.xml><?xml version="1.0" encoding="utf-8"?>
<calcChain xmlns="http://schemas.openxmlformats.org/spreadsheetml/2006/main">
  <c r="K6" i="5" l="1"/>
  <c r="K11" i="5"/>
  <c r="K15" i="5"/>
  <c r="K20" i="5"/>
  <c r="K32" i="5"/>
  <c r="K51" i="5"/>
  <c r="D10" i="5"/>
  <c r="D21" i="5"/>
  <c r="D24" i="5"/>
  <c r="D31" i="5"/>
  <c r="D34" i="5"/>
  <c r="D17" i="5"/>
  <c r="D13" i="5"/>
  <c r="D6" i="5"/>
  <c r="D43" i="5" l="1"/>
  <c r="D72" i="5" l="1"/>
  <c r="B8" i="7" l="1"/>
  <c r="K87" i="5"/>
  <c r="D87" i="5"/>
  <c r="K80" i="5"/>
  <c r="D80" i="5"/>
  <c r="K71" i="5"/>
  <c r="K64" i="5"/>
  <c r="D63" i="5"/>
  <c r="E53" i="5"/>
  <c r="F38" i="5"/>
  <c r="E38" i="5"/>
  <c r="K3" i="5"/>
  <c r="K88" i="5" l="1"/>
</calcChain>
</file>

<file path=xl/sharedStrings.xml><?xml version="1.0" encoding="utf-8"?>
<sst xmlns="http://schemas.openxmlformats.org/spreadsheetml/2006/main" count="684" uniqueCount="365">
  <si>
    <t>Student</t>
  </si>
  <si>
    <t>Advisor</t>
  </si>
  <si>
    <t>Grade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</si>
  <si>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</si>
  <si>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</si>
  <si>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</si>
  <si>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</si>
  <si>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</si>
  <si>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</si>
  <si>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</si>
  <si>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</si>
  <si>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</si>
  <si>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</si>
  <si>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</si>
  <si>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</si>
  <si>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</si>
  <si>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</si>
  <si>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</si>
  <si>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</si>
  <si>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</si>
  <si>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SPCM 101</t>
  </si>
  <si>
    <t>SGR #4</t>
  </si>
  <si>
    <t>ENGL 101</t>
  </si>
  <si>
    <t>ENGL 201</t>
  </si>
  <si>
    <t>System Gen Ed Requirements  (SGR) (30 credits, Complete First 2 Years)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</si>
  <si>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</si>
  <si>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</si>
  <si>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</si>
  <si>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</si>
  <si>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</si>
  <si>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</si>
  <si>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</si>
  <si>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</si>
  <si>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</si>
  <si>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</si>
  <si>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</si>
  <si>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</si>
  <si>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</si>
  <si>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</si>
  <si>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ECON 202</t>
  </si>
  <si>
    <t>ECON 201</t>
  </si>
  <si>
    <t>BIOL 101</t>
  </si>
  <si>
    <t>BIOL 101L</t>
  </si>
  <si>
    <t>ACCT 210</t>
  </si>
  <si>
    <t>Principles of Accounting I</t>
  </si>
  <si>
    <t>ACCT 211</t>
  </si>
  <si>
    <t>Principles of Accounting II</t>
  </si>
  <si>
    <t>Approved A&amp;S Humanities Course</t>
  </si>
  <si>
    <t>BIOL 103</t>
  </si>
  <si>
    <t>BIOL 103L</t>
  </si>
  <si>
    <t>MATH 121</t>
  </si>
  <si>
    <t>ECON 301</t>
  </si>
  <si>
    <t>Intermediate Microeconomics</t>
  </si>
  <si>
    <t>BADM 350</t>
  </si>
  <si>
    <t>Legal Environment of Business</t>
  </si>
  <si>
    <t>STAT 281</t>
  </si>
  <si>
    <t>Introduction to Statistics</t>
  </si>
  <si>
    <t>MATH 102 or higher</t>
  </si>
  <si>
    <t>ECON 201, MATH 121 or higher</t>
  </si>
  <si>
    <t>ECON 302</t>
  </si>
  <si>
    <t>Intermediate Macroeconomics</t>
  </si>
  <si>
    <t>ECON 201, 202, MATH 102 or higher</t>
  </si>
  <si>
    <t>BADM 310</t>
  </si>
  <si>
    <t>Business Finance</t>
  </si>
  <si>
    <t>BADM 360</t>
  </si>
  <si>
    <t>Organization and Management</t>
  </si>
  <si>
    <t>CSC 325</t>
  </si>
  <si>
    <t>ENGL 379</t>
  </si>
  <si>
    <t>Technical Communication</t>
  </si>
  <si>
    <t>GEN ELEC</t>
  </si>
  <si>
    <t>General Elective</t>
  </si>
  <si>
    <t>Mangement Information Systems</t>
  </si>
  <si>
    <t>BADM 370</t>
  </si>
  <si>
    <t>Marketing</t>
  </si>
  <si>
    <t>ECON 201 or ECON 202</t>
  </si>
  <si>
    <t>BADM 460</t>
  </si>
  <si>
    <t>Human Resources Management</t>
  </si>
  <si>
    <t>DEPART ELECT</t>
  </si>
  <si>
    <t>BADM 482</t>
  </si>
  <si>
    <t>Business Policy and Strategy</t>
  </si>
  <si>
    <t>ECON ELEC</t>
  </si>
  <si>
    <t>ECON 300+ except ECON 494</t>
  </si>
  <si>
    <t>Satisfies globalization requirement</t>
  </si>
  <si>
    <t>Required by College of A&amp;S</t>
  </si>
  <si>
    <t>Major Courses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</si>
  <si>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</si>
  <si>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All students must satisfy the following requirements to be admitted into an Economics Department major.  Until these requirements are completed, the student will be classified as Pre-Economics (P-ECN).  The formal application for a department major is available at the front desk and must be signed by the advisor and department head.</t>
  </si>
  <si>
    <t>Number of credits earned toward graduation:</t>
  </si>
  <si>
    <t>Cumulative GPA in all courses:</t>
  </si>
  <si>
    <t>Cumulative GPA in specified courses (see below):</t>
  </si>
  <si>
    <t>Minimum: 64</t>
  </si>
  <si>
    <t>Minimum: 2.1</t>
  </si>
  <si>
    <t>Course</t>
  </si>
  <si>
    <t>Grade Points</t>
  </si>
  <si>
    <t>(A = 4, B = 3, C = 2, D = 1, F = 0)</t>
  </si>
  <si>
    <t>Economics Department Course Options</t>
  </si>
  <si>
    <t>ACCT (Accounting)</t>
  </si>
  <si>
    <t>• ACCT 210 - Principles of Accounting I (COM)</t>
  </si>
  <si>
    <t>• ACCT 211 - Principles of Accounting II (COM)</t>
  </si>
  <si>
    <t>• ACCT 310 - Intermediate Accounting I (COM)</t>
  </si>
  <si>
    <t>• ACCT 311 - Intermediate Accounting II (COM)</t>
  </si>
  <si>
    <t>• ACCT 320 - Cost Accounting (COM)</t>
  </si>
  <si>
    <t>• ACCT 406-506 - Accounting for Entrepreneurs (COM)</t>
  </si>
  <si>
    <t>• ACCT 430 - Income Tax Accounting (COM)</t>
  </si>
  <si>
    <t>• ACCT 450 - Auditing (COM)</t>
  </si>
  <si>
    <t>• ACCT 490 - Seminar (COM)</t>
  </si>
  <si>
    <t>• ACCT 491 - Independent Study (COM)</t>
  </si>
  <si>
    <t>• ACCT 492 - Topics (COM)</t>
  </si>
  <si>
    <t>• ACCT 493 - Workshop (COM)</t>
  </si>
  <si>
    <t>• ACCT 494 - Internship (COM)</t>
  </si>
  <si>
    <t>BADM (Business Administration)</t>
  </si>
  <si>
    <t>• BADM 260 - Principles of Production and Operations Management</t>
  </si>
  <si>
    <t>• BADM 280 - Personal Finance (COM)</t>
  </si>
  <si>
    <t>• BADM 291 - Independent Study (COM)</t>
  </si>
  <si>
    <t>• BADM 292 - Topics (COM)</t>
  </si>
  <si>
    <t>• BADM 293 - Workshop (COM)</t>
  </si>
  <si>
    <t>• BADM 310 - Business Finance (COM)</t>
  </si>
  <si>
    <t>• BADM 334 - Small Business Management (COM)</t>
  </si>
  <si>
    <t>• BADM 336 - Entrepreneurship I (COM)</t>
  </si>
  <si>
    <t>• BADM 350 - Legal Environment of Business (COM)</t>
  </si>
  <si>
    <t>• BADM 351 - Business Law (COM)</t>
  </si>
  <si>
    <t>• BADM 360 - Organization and Management (COM)</t>
  </si>
  <si>
    <t>• BADM 370 - Marketing (COM)</t>
  </si>
  <si>
    <t>• BADM 406-506 - Accounting for Entrepreneurs (COM)</t>
  </si>
  <si>
    <t>• BADM 411 - Investments (COM)</t>
  </si>
  <si>
    <t>• BADM 412 - Security Analysis (COM)</t>
  </si>
  <si>
    <t>• BADM 416 - Commercial Bank Management (COM)</t>
  </si>
  <si>
    <t>• BADM 424 - Operations Research (COM)</t>
  </si>
  <si>
    <t>• BADM 438-538 - Entrepreneurship II (COM)</t>
  </si>
  <si>
    <t>• BADM 457 - Business Ethics</t>
  </si>
  <si>
    <t>• BADM 460 - Human Resource Management (COM)</t>
  </si>
  <si>
    <t>• BADM 464 - Organizational Behavior (COM)</t>
  </si>
  <si>
    <t>• BADM 474 - Personal Selling (COM)</t>
  </si>
  <si>
    <t>• BADM 476-576 - Marketing Research (COM)</t>
  </si>
  <si>
    <t>• BADM 482 - Business Policy and Strategy (COM)</t>
  </si>
  <si>
    <t>• BADM 483 - Small Business Consulting (COM)</t>
  </si>
  <si>
    <t>• BADM 489 - Business Plan Writing and Competition (COM)</t>
  </si>
  <si>
    <t>• BADM 490 - Seminar (COM)</t>
  </si>
  <si>
    <t>• BADM 491 - Independent Study (COM)</t>
  </si>
  <si>
    <t>• BADM 492 - Topics (COM)</t>
  </si>
  <si>
    <t>• BADM 493-593 - Workshop (COM)</t>
  </si>
  <si>
    <t>• BADM 494 - Internship (COM)</t>
  </si>
  <si>
    <t>• BADM 498 - Undergraduate Research/Scholarship (COM)</t>
  </si>
  <si>
    <t>AGEC (Agricultural and Resource Economics)</t>
  </si>
  <si>
    <t>• AGEC 271-271L - Farm and Ranch Management and Lab</t>
  </si>
  <si>
    <t>• AGEC 292 - Topics</t>
  </si>
  <si>
    <t>• AGEC 320 - Ethics in agribusiness</t>
  </si>
  <si>
    <t>• AGEC 350 - Environmental law</t>
  </si>
  <si>
    <t>• AGEC 352 - Agricultural Law</t>
  </si>
  <si>
    <t>• AGEC 354 - Agricultural Marketing and Prices</t>
  </si>
  <si>
    <t>• AGEC 356 - Equine Law</t>
  </si>
  <si>
    <t>• AGEC 364 - Introduction to Cooperatives</t>
  </si>
  <si>
    <t>• AGEC 366 - Food Law</t>
  </si>
  <si>
    <t>• AGEC 371 - Agricultural Business Management</t>
  </si>
  <si>
    <t>• AGEC 372 - Introduction to Resource and Environmental Economics</t>
  </si>
  <si>
    <t>• AGEC 421-521 - Farming and Food Systems Economics</t>
  </si>
  <si>
    <t>• AGEC 430/530 - Advanced Agricultural Marketing and Prices</t>
  </si>
  <si>
    <t>• AGEC 454 - Economics of Grain and Livestock Marketing</t>
  </si>
  <si>
    <t>• AGEC 471-571 - Advanced Farm &amp; Ranch Management</t>
  </si>
  <si>
    <t>• AGEC 473-473L - Rural Real Estate Appraisal and Lab</t>
  </si>
  <si>
    <t>• AGEC 478-478L - Agricultural Finance and Lab</t>
  </si>
  <si>
    <t>• AGEC 479 - Agricultural Policy (AW) (G)</t>
  </si>
  <si>
    <t>• AGEC 484 - Trading in Agricultural Futures and Options</t>
  </si>
  <si>
    <t>• AGEC 491 - Independent Study</t>
  </si>
  <si>
    <t>• AGEC 492 - Topics</t>
  </si>
  <si>
    <t>• AGEC 493 - Workshop</t>
  </si>
  <si>
    <t>• AGEC 494 - Internship</t>
  </si>
  <si>
    <t>• AGEC 498 - Undergraduate Research/Scholarship</t>
  </si>
  <si>
    <t>ECON (Economics)</t>
  </si>
  <si>
    <t>• ECON 101 - Global Economy * (G)</t>
  </si>
  <si>
    <t>• ECON 201 - Principles of Microeconomics * **(COM)</t>
  </si>
  <si>
    <t>• ECON 202 - Principles of Macroeconomics * (COM) (G)</t>
  </si>
  <si>
    <t>• ECON 292 - Topics</t>
  </si>
  <si>
    <t>• ECON 301 - Intermediate Microeconomics (COM)</t>
  </si>
  <si>
    <t>• ECON 302 - Intermediate Macroeconomics (COM)</t>
  </si>
  <si>
    <t>• ECON 330 - Money and Banking (COM)</t>
  </si>
  <si>
    <t>• ECON 370 - Marketing</t>
  </si>
  <si>
    <t>• ECON 372 - Introduction to Resource and Environmental Economics</t>
  </si>
  <si>
    <t>• ECON 403-503 - History of Economic Thought (COM)</t>
  </si>
  <si>
    <t>• ECON 405 - Comparative Economic Systems (COM)</t>
  </si>
  <si>
    <t>• ECON 420-520 - Economics of the Public Sector</t>
  </si>
  <si>
    <t>• ECON 423 - Introduction to Econometrics (COM)</t>
  </si>
  <si>
    <t>• ECON 428 - Mathematical Economics</t>
  </si>
  <si>
    <t>• ECON 431-531 - Managerial Economics</t>
  </si>
  <si>
    <t>• ECON 433 - Public Finance (COM) (AW)</t>
  </si>
  <si>
    <t>• ECON 440-540 - Economics of International Sector</t>
  </si>
  <si>
    <t>• ECON 450-550 - Industrial Organization (COM)</t>
  </si>
  <si>
    <t>• ECON 453 - Risk Management-Personal and Business</t>
  </si>
  <si>
    <t>• ECON 460-560 - Economic Development ** (G)</t>
  </si>
  <si>
    <t>• ECON 467 - Labor Law and Economics</t>
  </si>
  <si>
    <t>• ECON 472-572 - Resource and Environmental Economics (COM)</t>
  </si>
  <si>
    <t>• ECON 476-576 - Marketing Research</t>
  </si>
  <si>
    <t>• ECON 482 - Labor Economics (COM)</t>
  </si>
  <si>
    <t>• ECON 490 - Seminar (COM)</t>
  </si>
  <si>
    <t>• ECON 491-591 - Independent Study (COM)</t>
  </si>
  <si>
    <t>• ECON 492 - Topics (COM)</t>
  </si>
  <si>
    <t>• ECON 493-593 - Workshop</t>
  </si>
  <si>
    <t>• ECON 494 - Internship (COM)</t>
  </si>
  <si>
    <t>• ECON 496 - Field Experience</t>
  </si>
  <si>
    <t>• ECON 498 - Undergraduate Research/Scholarship (COM)</t>
  </si>
  <si>
    <t>ENTR (Entrepreneurship)</t>
  </si>
  <si>
    <t>• ENTR 202 - Human Resource Operations in Entrepreneurship</t>
  </si>
  <si>
    <t>• ENTR 203 - Intellectual Property in Entrepreneurship</t>
  </si>
  <si>
    <t>• ENTR 204 - Finance/ Venture Capital in Entrepreneurship</t>
  </si>
  <si>
    <t>• ENTR 205 - Legal Issues/Business Structure/Risk Management</t>
  </si>
  <si>
    <t>• ENTR 206 - Taxation in Entrepreneurship</t>
  </si>
  <si>
    <t>• ENTR 207 - Financial Analysis/Record Keeping/Accounting in Entrepreneurship</t>
  </si>
  <si>
    <t>• ENTR 208 - E commerce in Entrepreneurship</t>
  </si>
  <si>
    <t>• ENTR 236 - Innovation &amp; Creativity</t>
  </si>
  <si>
    <t>• ENTR 237 - ENTR II: Entrepreneurship Development</t>
  </si>
  <si>
    <t>• ENTR 301 - Marketing/Promotion in Entrepreneurship</t>
  </si>
  <si>
    <t>• ENTR 302 - International &amp; Global Marketing in Entrepreneurship</t>
  </si>
  <si>
    <t>• ENTR 304 - Strategy/Pricing/Location in Entrepreneurship</t>
  </si>
  <si>
    <t>• ENTR 305 - Selling in Entrepreneurship</t>
  </si>
  <si>
    <t>• ENTR 306 - The Harvest in Entrepreneurship</t>
  </si>
  <si>
    <t>• ENTR 320 - Principles and Practices of Social Entrepreneurship</t>
  </si>
  <si>
    <t>• ENTR 336 - Entrepreneurship I (COM)</t>
  </si>
  <si>
    <t>• ENTR 338 - ENTR III: New Venture Creation</t>
  </si>
  <si>
    <t>• ENTR 406-506 - Accounting for Entrepreneurs (COM)</t>
  </si>
  <si>
    <t>• ENTR 410 - Financing Innovative Ideas</t>
  </si>
  <si>
    <t>• ENTR 438-538 - Entrepreneurship II (COM)</t>
  </si>
  <si>
    <t>• ENTR 483 - Small Business Consulting</t>
  </si>
  <si>
    <t>• ENTR 488 - Entrepreneurial Studies Capstone</t>
  </si>
  <si>
    <t>• ENTR 489 - Business Plan Writing and Competition (COM)</t>
  </si>
  <si>
    <t>• ENTR 494 - Internship</t>
  </si>
  <si>
    <t>MGMT (Management)</t>
  </si>
  <si>
    <t>• MGMT 310 - Business Finance</t>
  </si>
  <si>
    <t>• MGMT 325 - Management Information Systems</t>
  </si>
  <si>
    <t>• MGMT 360 - Organization and Management</t>
  </si>
  <si>
    <t>• MGMT 460 - Human Resource Management</t>
  </si>
  <si>
    <t>MATH (Mathematics)</t>
  </si>
  <si>
    <t>• MATH 121-121L - Survey of Calculus and Lab* (COM)</t>
  </si>
  <si>
    <t>• MATH 123 - Calculus I * (COM)</t>
  </si>
  <si>
    <t>Support Courses</t>
  </si>
  <si>
    <t>• CSC 325 - Management Information Systems (COM)</t>
  </si>
  <si>
    <t>CSC (Computer Science)</t>
  </si>
  <si>
    <t>ENGL (English)</t>
  </si>
  <si>
    <t>• ENGL 379 - Technical Communication (COM) (AW)</t>
  </si>
  <si>
    <t>STAT (Statistics)</t>
  </si>
  <si>
    <t>• STAT 281 - Introduction to Statistics (COM)</t>
  </si>
  <si>
    <t>Grade counts toward admission into department majors</t>
  </si>
  <si>
    <t>Cannot be counted toward a department major</t>
  </si>
  <si>
    <t>Crosslists with CSC 325</t>
  </si>
  <si>
    <t>Crosslists with BADM 360</t>
  </si>
  <si>
    <t>Crosslists with MGMT 460</t>
  </si>
  <si>
    <t>Can be substituted for MATH 121-121L</t>
  </si>
  <si>
    <t>Crosslists with ECON 370</t>
  </si>
  <si>
    <t>Crosslists with ECON 372</t>
  </si>
  <si>
    <t>Crosslists with AGEC 372</t>
  </si>
  <si>
    <t>Course Number and Title</t>
  </si>
  <si>
    <t>• ENGL 101 - Composition I *</t>
  </si>
  <si>
    <t>• ENGL 201 - Composition II *</t>
  </si>
  <si>
    <t>Crosslists with MGMT 325</t>
  </si>
  <si>
    <t>Crosslists with MGMT 360</t>
  </si>
  <si>
    <t>ACCT 310</t>
  </si>
  <si>
    <t>Crosslists with ENTR 406-506</t>
  </si>
  <si>
    <r>
      <rPr>
        <sz val="10"/>
        <color rgb="FFFF0000"/>
        <rFont val="Calibri"/>
        <family val="2"/>
      </rPr>
      <t>Prerequsites</t>
    </r>
    <r>
      <rPr>
        <sz val="10"/>
        <rFont val="Calibri"/>
        <family val="2"/>
      </rPr>
      <t>/Comments</t>
    </r>
  </si>
  <si>
    <t>ACCT 311</t>
  </si>
  <si>
    <t>1-4</t>
  </si>
  <si>
    <t>1-12</t>
  </si>
  <si>
    <t>Crosslists with ACCT 406-506</t>
  </si>
  <si>
    <t>ECON 201 or 202</t>
  </si>
  <si>
    <t>AGEC 271 and ECON 301</t>
  </si>
  <si>
    <t>AGEC 271/271L or PS 213/213L</t>
  </si>
  <si>
    <t xml:space="preserve">AGEC 354 </t>
  </si>
  <si>
    <t>1-3</t>
  </si>
  <si>
    <t>1-6</t>
  </si>
  <si>
    <t>Crosslists with ENTR 336</t>
  </si>
  <si>
    <t>ECON 301, STAT 281</t>
  </si>
  <si>
    <t>Crosslists with ENTR 483</t>
  </si>
  <si>
    <t>Crosslists with ENTR 489</t>
  </si>
  <si>
    <t>Crosslists with ENTR 494</t>
  </si>
  <si>
    <t>MATH 121, STAT 281</t>
  </si>
  <si>
    <t>ECON 301, ECON 302, MATH 121</t>
  </si>
  <si>
    <t xml:space="preserve">ECON 201, ECON 202 </t>
  </si>
  <si>
    <t xml:space="preserve">ECON 201, ECON 202   </t>
  </si>
  <si>
    <t>ECON 201, ECON 202</t>
  </si>
  <si>
    <t>ECON 201, ECON 202, MATH 102 or higher</t>
  </si>
  <si>
    <t>ECON 201, MATH 121 or MATH 123 or MATH 125</t>
  </si>
  <si>
    <t>ECON 201, ECON 202, ECON 301 or ECON 302 or ECON 330</t>
  </si>
  <si>
    <t>ECON 201 or ECON 202 or Junior standing</t>
  </si>
  <si>
    <t>AGEC 271, ECON 201</t>
  </si>
  <si>
    <t>AGEC 354, STAT 281</t>
  </si>
  <si>
    <t>AGEC 271, ECON 201, ACCT 210</t>
  </si>
  <si>
    <t>ECON 330, BADM 360 or AGEC 478</t>
  </si>
  <si>
    <t>BADM 310, BADM 350, BADM 360, BADM 370</t>
  </si>
  <si>
    <t>Crosslists as BADM 336</t>
  </si>
  <si>
    <t>ENTR 237</t>
  </si>
  <si>
    <t>BADM/ENTR 438/538</t>
  </si>
  <si>
    <t>ENTR 338</t>
  </si>
  <si>
    <t>Crosslists with BADM 489</t>
  </si>
  <si>
    <t xml:space="preserve"> </t>
  </si>
  <si>
    <t>Department prefix 300+</t>
  </si>
  <si>
    <t>BADM 310, 350, 360, 370</t>
  </si>
  <si>
    <t xml:space="preserve">College of Arts and Sciences Requirements </t>
  </si>
  <si>
    <r>
      <t xml:space="preserve">Any MATH except 021, 101, or 100T </t>
    </r>
    <r>
      <rPr>
        <sz val="10"/>
        <rFont val="Calibri"/>
        <family val="2"/>
        <scheme val="minor"/>
      </rPr>
      <t>/ 271 and 271L are coreqs</t>
    </r>
  </si>
  <si>
    <r>
      <t xml:space="preserve">Any MATH except 021, 095, 101, or 100T </t>
    </r>
    <r>
      <rPr>
        <sz val="10"/>
        <rFont val="Calibri"/>
        <family val="2"/>
        <scheme val="minor"/>
      </rPr>
      <t>/ Crosslists as MNET 260</t>
    </r>
  </si>
  <si>
    <r>
      <rPr>
        <sz val="10"/>
        <color rgb="FFFF0000"/>
        <rFont val="Calibri"/>
        <family val="2"/>
        <scheme val="minor"/>
      </rPr>
      <t xml:space="preserve">ACCT 211 </t>
    </r>
    <r>
      <rPr>
        <sz val="10"/>
        <color theme="1"/>
        <rFont val="Calibri"/>
        <family val="2"/>
        <scheme val="minor"/>
      </rPr>
      <t>/ Crosslists with MGMT 310</t>
    </r>
  </si>
  <si>
    <r>
      <rPr>
        <sz val="10"/>
        <color rgb="FFFF0000"/>
        <rFont val="Calibri"/>
        <family val="2"/>
        <scheme val="minor"/>
      </rPr>
      <t>BADM/ENTR 336</t>
    </r>
    <r>
      <rPr>
        <sz val="10"/>
        <color theme="1"/>
        <rFont val="Calibri"/>
        <family val="2"/>
        <scheme val="minor"/>
      </rPr>
      <t xml:space="preserve"> / Crosslists with ENTR 438-538</t>
    </r>
  </si>
  <si>
    <r>
      <t xml:space="preserve">BADM 370, STAT 281 </t>
    </r>
    <r>
      <rPr>
        <sz val="10"/>
        <rFont val="Calibri"/>
        <family val="2"/>
        <scheme val="minor"/>
      </rPr>
      <t>/ Crosslists with ECON 476-576</t>
    </r>
  </si>
  <si>
    <r>
      <rPr>
        <sz val="10"/>
        <color rgb="FFFF0000"/>
        <rFont val="Calibri"/>
        <family val="2"/>
        <scheme val="minor"/>
      </rPr>
      <t xml:space="preserve">ECON 201 or ECON 202 / </t>
    </r>
    <r>
      <rPr>
        <sz val="10"/>
        <color theme="1"/>
        <rFont val="Calibri"/>
        <family val="2"/>
        <scheme val="minor"/>
      </rPr>
      <t>Crosslists with BADM 370</t>
    </r>
  </si>
  <si>
    <r>
      <rPr>
        <sz val="10"/>
        <color rgb="FFFF0000"/>
        <rFont val="Calibri"/>
        <family val="2"/>
        <scheme val="minor"/>
      </rPr>
      <t>ECON 370, STAT 281</t>
    </r>
    <r>
      <rPr>
        <sz val="10"/>
        <color theme="1"/>
        <rFont val="Calibri"/>
        <family val="2"/>
        <scheme val="minor"/>
      </rPr>
      <t xml:space="preserve"> / Crosslists with BADM 476-576</t>
    </r>
  </si>
  <si>
    <r>
      <rPr>
        <sz val="10"/>
        <color rgb="FFFF0000"/>
        <rFont val="Calibri"/>
        <family val="2"/>
        <scheme val="minor"/>
      </rPr>
      <t>BADM/ENTR 336</t>
    </r>
    <r>
      <rPr>
        <sz val="10"/>
        <color theme="1"/>
        <rFont val="Calibri"/>
        <family val="2"/>
        <scheme val="minor"/>
      </rPr>
      <t xml:space="preserve"> / Crosslists with BADM 438-538</t>
    </r>
  </si>
  <si>
    <r>
      <rPr>
        <sz val="10"/>
        <color rgb="FFFF0000"/>
        <rFont val="Calibri"/>
        <family val="2"/>
        <scheme val="minor"/>
      </rPr>
      <t xml:space="preserve">ACCT 211 </t>
    </r>
    <r>
      <rPr>
        <sz val="10"/>
        <color theme="1"/>
        <rFont val="Calibri"/>
        <family val="2"/>
        <scheme val="minor"/>
      </rPr>
      <t>/ Crosslists with BADM 310</t>
    </r>
  </si>
  <si>
    <t>Principles of Macroeconomics (SGR #3)</t>
  </si>
  <si>
    <t>Fundamentals of Speech (SGR #2)</t>
  </si>
  <si>
    <t>Humanities/Arts Diversity (SGR #4)</t>
  </si>
  <si>
    <t>Composition I (SGR #1)</t>
  </si>
  <si>
    <t>Social Sciences/Diversity (SGR #3)</t>
  </si>
  <si>
    <t>Composition II (SGR #1)</t>
  </si>
  <si>
    <t xml:space="preserve">  </t>
  </si>
  <si>
    <t>IGR #2</t>
  </si>
  <si>
    <t>Different prefix than SGRs #3, #4, #6</t>
  </si>
  <si>
    <t>General Elective if already fulfilled</t>
  </si>
  <si>
    <t xml:space="preserve">Principles of Microeconomics </t>
  </si>
  <si>
    <t>Recommended course- selection is most efficient</t>
  </si>
  <si>
    <t>A&amp;S ELECT</t>
  </si>
  <si>
    <t>Approved  Social Science Course</t>
  </si>
  <si>
    <t>NAT SCI ELECT</t>
  </si>
  <si>
    <t>Approved A&amp;S Natural  Course*</t>
  </si>
  <si>
    <t>Biology Survey I (SGR #6)*</t>
  </si>
  <si>
    <t>Biology Survey I Lab (SGR #6)*</t>
  </si>
  <si>
    <t>Biology Survey II (SGR #6)*</t>
  </si>
  <si>
    <t>Biology Survey II Lab (SGR #6)*</t>
  </si>
  <si>
    <t>Physical Science Course</t>
  </si>
  <si>
    <t>Biological Science Course</t>
  </si>
  <si>
    <t>Humanities Requirement (8 credits)</t>
  </si>
  <si>
    <t>Humanities/Arts Diversity Elective</t>
  </si>
  <si>
    <t>Social Science Requirement (12 credits)</t>
  </si>
  <si>
    <t>Requirements for Major-Specialization</t>
  </si>
  <si>
    <t>College of Arts and Sciences</t>
  </si>
  <si>
    <t>*Degree requires 8 credits Physical Sci &amp; 6 credits Biological Sci for a total of 14 credits of Natural Sciences</t>
  </si>
  <si>
    <t>Total Credits</t>
  </si>
  <si>
    <t>Natural Science Requirement (14 credits - 8 Physical Sci credits and 6 Biological Sci credits)</t>
  </si>
  <si>
    <t>Information Subject to Change. This checksheet is not a contract</t>
  </si>
  <si>
    <t>Junior Standing or Consent</t>
  </si>
  <si>
    <t>Other Coursework</t>
  </si>
  <si>
    <t>First Year Seminar</t>
  </si>
  <si>
    <t>First Year Fall Courses</t>
  </si>
  <si>
    <t>First Year Spring Courses</t>
  </si>
  <si>
    <t>Second Year Spring Courses</t>
  </si>
  <si>
    <t>Third Year Fall Courses</t>
  </si>
  <si>
    <t>Fourth Year Fall Courses</t>
  </si>
  <si>
    <t>Second Year Fall Courses</t>
  </si>
  <si>
    <t>Third Year Spring Courses</t>
  </si>
  <si>
    <t>Fourth Year Spring Courses</t>
  </si>
  <si>
    <t xml:space="preserve">(Must have a different prefix than the courses used to meet SGR 3, 4 and 6) </t>
  </si>
  <si>
    <t>Cultural Awareness and Social and Environmental Responsibility</t>
  </si>
  <si>
    <t>Bachelor of Science in Economics - Business Specialization (Fall 2014)</t>
  </si>
  <si>
    <t>IGR #1</t>
  </si>
  <si>
    <t xml:space="preserve">First Year Seminar </t>
  </si>
  <si>
    <t>Recommeded ECON 199</t>
  </si>
  <si>
    <t>2014-2015 Undergraduate Catalog Requirements</t>
  </si>
  <si>
    <t>Sample 4 Year Plan</t>
  </si>
  <si>
    <t>MATH 121-121L</t>
  </si>
  <si>
    <t>Survey of Calculus and Lab (SGR #5)</t>
  </si>
  <si>
    <t>or MATH 123 (4)</t>
  </si>
  <si>
    <t>Survey of Calculus and Lab</t>
  </si>
  <si>
    <t>Or MATH 123 Calculus I (SGR #5)</t>
  </si>
  <si>
    <t>Upper Division Coursework 300-400 Level Major and Non-Major Classes (33 credits)</t>
  </si>
  <si>
    <t>Management Information Systems</t>
  </si>
  <si>
    <t>Take Electives as needed to reach 120 credits</t>
  </si>
  <si>
    <r>
      <t xml:space="preserve">ENGL 201  </t>
    </r>
    <r>
      <rPr>
        <sz val="8"/>
        <color theme="1"/>
        <rFont val="Calibri"/>
        <family val="2"/>
      </rPr>
      <t xml:space="preserve"> /AW</t>
    </r>
  </si>
  <si>
    <t>Different prefix than ECON</t>
  </si>
  <si>
    <t>Satisfies SGR#3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</si>
</sst>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0.000"/>
  </numFmts>
  <fonts count="6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9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FF0000"/>
      <name val="Calibri"/>
      <family val="2"/>
    </font>
    <font>
      <sz val="9"/>
      <color rgb="FF000000"/>
      <name val="Calibri"/>
      <family val="2"/>
    </font>
    <font>
      <u/>
      <sz val="9"/>
      <name val="Calibri"/>
      <family val="2"/>
    </font>
    <font>
      <sz val="9"/>
      <color theme="1"/>
      <name val="Calibri"/>
      <family val="2"/>
      <scheme val="minor"/>
    </font>
    <font>
      <sz val="10"/>
      <color rgb="FF4E4E4E"/>
      <name val="Arial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4E4E4E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4E4E4E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color rgb="FF4E4E4E"/>
      <name val="Calibri"/>
      <family val="2"/>
      <scheme val="minor"/>
    </font>
    <font>
      <b/>
      <sz val="11"/>
      <color rgb="FFFF0000"/>
      <name val="Calibri"/>
      <family val="2"/>
    </font>
    <font>
      <sz val="7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b/>
      <sz val="8"/>
      <name val="Calibri"/>
      <family val="2"/>
    </font>
    <font>
      <b/>
      <u/>
      <sz val="8"/>
      <name val="Calibri"/>
      <family val="2"/>
    </font>
    <font>
      <sz val="7.5"/>
      <name val="Calibri"/>
      <family val="2"/>
    </font>
    <font>
      <sz val="9"/>
      <color theme="0" tint="-0.499984740745262"/>
      <name val="Calibri"/>
      <family val="2"/>
    </font>
    <font>
      <sz val="8"/>
      <color theme="0" tint="-0.499984740745262"/>
      <name val="Calibri"/>
      <family val="2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9"/>
      <color rgb="FFFF0000"/>
      <name val="Calibri"/>
      <family val="2"/>
    </font>
    <font>
      <b/>
      <sz val="11"/>
      <name val="Calibri"/>
      <family val="2"/>
    </font>
    <font>
      <sz val="9"/>
      <color theme="1"/>
      <name val="Calibri"/>
      <family val="2"/>
    </font>
    <font>
      <u/>
      <sz val="9"/>
      <color theme="10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b/>
      <u/>
      <sz val="10"/>
      <name val="Calibri"/>
      <family val="2"/>
    </font>
    <font>
      <sz val="8"/>
      <color theme="1"/>
      <name val="Calibri"/>
      <family val="2"/>
    </font>
    <font>
      <i/>
      <sz val="8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7">
    <xf numFmtId="0" fontId="0" fillId="0" borderId="0" xfId="0"/>
    <xf numFmtId="0" fontId="5" fillId="0" borderId="0" xfId="2" applyFont="1" applyFill="1" applyBorder="1" applyAlignment="1">
      <alignment horizontal="center"/>
    </xf>
    <xf numFmtId="0" fontId="5" fillId="0" borderId="0" xfId="2" applyFont="1" applyFill="1" applyBorder="1" applyAlignment="1">
      <alignment horizontal="left"/>
    </xf>
    <xf numFmtId="0" fontId="5" fillId="0" borderId="0" xfId="2" applyFont="1" applyFill="1" applyBorder="1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9" fillId="0" borderId="0" xfId="2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/>
    </xf>
    <xf numFmtId="0" fontId="5" fillId="0" borderId="3" xfId="0" applyFont="1" applyFill="1" applyBorder="1"/>
    <xf numFmtId="0" fontId="5" fillId="0" borderId="9" xfId="2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/>
    </xf>
    <xf numFmtId="0" fontId="5" fillId="0" borderId="11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5" fillId="0" borderId="10" xfId="2" applyFont="1" applyFill="1" applyBorder="1" applyAlignment="1">
      <alignment horizontal="center"/>
    </xf>
    <xf numFmtId="0" fontId="5" fillId="0" borderId="6" xfId="2" applyFont="1" applyFill="1" applyBorder="1" applyAlignment="1">
      <alignment horizontal="center"/>
    </xf>
    <xf numFmtId="0" fontId="5" fillId="2" borderId="0" xfId="2" applyFont="1" applyFill="1" applyBorder="1"/>
    <xf numFmtId="0" fontId="8" fillId="0" borderId="0" xfId="2" applyFont="1" applyFill="1" applyBorder="1" applyAlignment="1">
      <alignment horizontal="right"/>
    </xf>
    <xf numFmtId="0" fontId="5" fillId="3" borderId="0" xfId="2" applyFont="1" applyFill="1" applyBorder="1"/>
    <xf numFmtId="0" fontId="5" fillId="4" borderId="0" xfId="2" applyFont="1" applyFill="1" applyBorder="1"/>
    <xf numFmtId="0" fontId="5" fillId="5" borderId="0" xfId="2" applyFont="1" applyFill="1" applyBorder="1"/>
    <xf numFmtId="0" fontId="4" fillId="0" borderId="0" xfId="2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8" fillId="0" borderId="0" xfId="0" applyFont="1" applyFill="1" applyBorder="1"/>
    <xf numFmtId="0" fontId="11" fillId="0" borderId="7" xfId="0" applyFont="1" applyFill="1" applyBorder="1" applyAlignment="1">
      <alignment horizontal="center"/>
    </xf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5" fillId="0" borderId="8" xfId="0" applyFont="1" applyFill="1" applyBorder="1"/>
    <xf numFmtId="0" fontId="11" fillId="0" borderId="7" xfId="1" quotePrefix="1" applyFont="1" applyFill="1" applyBorder="1" applyAlignment="1">
      <alignment horizontal="center"/>
    </xf>
    <xf numFmtId="0" fontId="11" fillId="0" borderId="7" xfId="1" applyFont="1" applyFill="1" applyBorder="1" applyAlignment="1">
      <alignment horizontal="center"/>
    </xf>
    <xf numFmtId="0" fontId="11" fillId="0" borderId="0" xfId="0" applyFont="1" applyFill="1" applyBorder="1"/>
    <xf numFmtId="0" fontId="5" fillId="3" borderId="3" xfId="1" applyFont="1" applyFill="1" applyBorder="1"/>
    <xf numFmtId="0" fontId="5" fillId="3" borderId="3" xfId="1" applyFont="1" applyFill="1" applyBorder="1" applyAlignment="1">
      <alignment horizontal="center"/>
    </xf>
    <xf numFmtId="0" fontId="13" fillId="0" borderId="0" xfId="0" applyFont="1" applyFill="1" applyBorder="1"/>
    <xf numFmtId="0" fontId="13" fillId="0" borderId="12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6" borderId="3" xfId="1" applyFont="1" applyFill="1" applyBorder="1"/>
    <xf numFmtId="0" fontId="5" fillId="6" borderId="3" xfId="1" applyFont="1" applyFill="1" applyBorder="1" applyAlignment="1">
      <alignment horizontal="center"/>
    </xf>
    <xf numFmtId="0" fontId="14" fillId="0" borderId="0" xfId="0" applyFont="1" applyFill="1" applyBorder="1"/>
    <xf numFmtId="0" fontId="18" fillId="0" borderId="0" xfId="2" applyFont="1" applyAlignment="1">
      <alignment horizontal="center"/>
    </xf>
    <xf numFmtId="0" fontId="19" fillId="0" borderId="1" xfId="2" applyFont="1" applyBorder="1"/>
    <xf numFmtId="0" fontId="19" fillId="0" borderId="1" xfId="2" applyFont="1" applyBorder="1" applyAlignment="1">
      <alignment horizontal="center"/>
    </xf>
    <xf numFmtId="0" fontId="20" fillId="0" borderId="0" xfId="2" applyFont="1" applyBorder="1" applyAlignment="1">
      <alignment horizontal="right"/>
    </xf>
    <xf numFmtId="0" fontId="6" fillId="0" borderId="0" xfId="2" applyFont="1" applyAlignment="1">
      <alignment horizontal="right" wrapText="1"/>
    </xf>
    <xf numFmtId="0" fontId="21" fillId="0" borderId="0" xfId="2" applyFont="1" applyFill="1" applyAlignment="1">
      <alignment horizontal="left"/>
    </xf>
    <xf numFmtId="0" fontId="21" fillId="0" borderId="0" xfId="2" applyFont="1" applyFill="1"/>
    <xf numFmtId="2" fontId="17" fillId="0" borderId="2" xfId="2" applyNumberFormat="1" applyFont="1" applyBorder="1" applyAlignment="1">
      <alignment horizontal="center"/>
    </xf>
    <xf numFmtId="0" fontId="19" fillId="0" borderId="0" xfId="2" applyFont="1" applyBorder="1" applyAlignment="1">
      <alignment horizontal="right"/>
    </xf>
    <xf numFmtId="0" fontId="23" fillId="0" borderId="0" xfId="0" applyFont="1" applyFill="1" applyBorder="1"/>
    <xf numFmtId="0" fontId="0" fillId="0" borderId="0" xfId="0" applyAlignment="1"/>
    <xf numFmtId="0" fontId="5" fillId="9" borderId="3" xfId="2" applyFont="1" applyFill="1" applyBorder="1" applyAlignment="1">
      <alignment horizontal="left"/>
    </xf>
    <xf numFmtId="0" fontId="5" fillId="9" borderId="3" xfId="0" applyFont="1" applyFill="1" applyBorder="1"/>
    <xf numFmtId="0" fontId="5" fillId="11" borderId="3" xfId="2" applyFont="1" applyFill="1" applyBorder="1" applyAlignment="1">
      <alignment horizontal="center"/>
    </xf>
    <xf numFmtId="0" fontId="5" fillId="12" borderId="3" xfId="0" applyFont="1" applyFill="1" applyBorder="1"/>
    <xf numFmtId="0" fontId="5" fillId="7" borderId="0" xfId="2" applyFont="1" applyFill="1" applyBorder="1"/>
    <xf numFmtId="0" fontId="5" fillId="8" borderId="3" xfId="2" applyFont="1" applyFill="1" applyBorder="1" applyAlignment="1">
      <alignment horizontal="left"/>
    </xf>
    <xf numFmtId="0" fontId="5" fillId="8" borderId="3" xfId="2" applyFont="1" applyFill="1" applyBorder="1" applyAlignment="1">
      <alignment horizontal="center"/>
    </xf>
    <xf numFmtId="0" fontId="5" fillId="8" borderId="3" xfId="2" applyFont="1" applyFill="1" applyBorder="1"/>
    <xf numFmtId="0" fontId="5" fillId="8" borderId="3" xfId="0" applyFont="1" applyFill="1" applyBorder="1"/>
    <xf numFmtId="0" fontId="5" fillId="8" borderId="3" xfId="3" applyFont="1" applyFill="1" applyBorder="1"/>
    <xf numFmtId="0" fontId="5" fillId="11" borderId="0" xfId="2" applyFont="1" applyFill="1" applyBorder="1"/>
    <xf numFmtId="0" fontId="5" fillId="13" borderId="3" xfId="1" applyFont="1" applyFill="1" applyBorder="1"/>
    <xf numFmtId="0" fontId="5" fillId="13" borderId="3" xfId="1" applyFont="1" applyFill="1" applyBorder="1" applyAlignment="1">
      <alignment horizontal="center"/>
    </xf>
    <xf numFmtId="0" fontId="27" fillId="0" borderId="10" xfId="2" applyFont="1" applyFill="1" applyBorder="1"/>
    <xf numFmtId="0" fontId="26" fillId="0" borderId="0" xfId="2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24" fillId="0" borderId="0" xfId="0" applyFont="1" applyAlignment="1"/>
    <xf numFmtId="0" fontId="28" fillId="9" borderId="3" xfId="0" applyFont="1" applyFill="1" applyBorder="1"/>
    <xf numFmtId="0" fontId="28" fillId="10" borderId="3" xfId="0" applyFont="1" applyFill="1" applyBorder="1"/>
    <xf numFmtId="0" fontId="29" fillId="0" borderId="0" xfId="0" applyFont="1" applyAlignment="1">
      <alignment vertical="center" wrapText="1"/>
    </xf>
    <xf numFmtId="0" fontId="14" fillId="0" borderId="12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7" fillId="0" borderId="12" xfId="2" applyFont="1" applyFill="1" applyBorder="1" applyAlignment="1">
      <alignment horizontal="left"/>
    </xf>
    <xf numFmtId="49" fontId="12" fillId="0" borderId="0" xfId="0" applyNumberFormat="1" applyFont="1" applyFill="1" applyBorder="1" applyAlignment="1">
      <alignment horizontal="center"/>
    </xf>
    <xf numFmtId="49" fontId="14" fillId="0" borderId="12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32" fillId="0" borderId="0" xfId="0" applyFont="1" applyAlignment="1">
      <alignment horizontal="left"/>
    </xf>
    <xf numFmtId="0" fontId="3" fillId="0" borderId="0" xfId="3" applyFont="1" applyAlignment="1">
      <alignment vertical="center" wrapText="1"/>
    </xf>
    <xf numFmtId="0" fontId="31" fillId="0" borderId="0" xfId="0" applyFont="1" applyFill="1" applyBorder="1" applyAlignment="1">
      <alignment horizontal="left"/>
    </xf>
    <xf numFmtId="49" fontId="34" fillId="0" borderId="0" xfId="0" applyNumberFormat="1" applyFont="1" applyFill="1" applyBorder="1" applyAlignment="1">
      <alignment horizontal="center"/>
    </xf>
    <xf numFmtId="0" fontId="35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left"/>
    </xf>
    <xf numFmtId="0" fontId="31" fillId="0" borderId="0" xfId="2" applyFont="1" applyFill="1" applyBorder="1" applyAlignment="1">
      <alignment horizontal="left"/>
    </xf>
    <xf numFmtId="0" fontId="19" fillId="0" borderId="0" xfId="2" applyFont="1" applyFill="1" applyBorder="1" applyAlignment="1">
      <alignment horizontal="left"/>
    </xf>
    <xf numFmtId="0" fontId="19" fillId="0" borderId="0" xfId="0" quotePrefix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center"/>
    </xf>
    <xf numFmtId="0" fontId="34" fillId="0" borderId="0" xfId="0" quotePrefix="1" applyFont="1" applyFill="1" applyBorder="1" applyAlignment="1">
      <alignment horizontal="left"/>
    </xf>
    <xf numFmtId="0" fontId="31" fillId="0" borderId="0" xfId="0" quotePrefix="1" applyFont="1" applyFill="1" applyBorder="1" applyAlignment="1">
      <alignment horizontal="left"/>
    </xf>
    <xf numFmtId="16" fontId="31" fillId="0" borderId="0" xfId="0" applyNumberFormat="1" applyFont="1" applyFill="1" applyBorder="1" applyAlignment="1">
      <alignment horizontal="left"/>
    </xf>
    <xf numFmtId="16" fontId="34" fillId="0" borderId="0" xfId="0" applyNumberFormat="1" applyFont="1" applyFill="1" applyBorder="1" applyAlignment="1">
      <alignment horizontal="left"/>
    </xf>
    <xf numFmtId="0" fontId="34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vertical="center" wrapText="1"/>
    </xf>
    <xf numFmtId="0" fontId="38" fillId="0" borderId="0" xfId="0" applyFont="1" applyAlignment="1">
      <alignment vertical="center"/>
    </xf>
    <xf numFmtId="0" fontId="5" fillId="8" borderId="5" xfId="0" applyFont="1" applyFill="1" applyBorder="1"/>
    <xf numFmtId="0" fontId="5" fillId="15" borderId="3" xfId="2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8" fillId="0" borderId="7" xfId="2" applyFont="1" applyFill="1" applyBorder="1" applyAlignment="1">
      <alignment horizontal="center"/>
    </xf>
    <xf numFmtId="0" fontId="40" fillId="2" borderId="3" xfId="0" applyFont="1" applyFill="1" applyBorder="1" applyAlignment="1">
      <alignment horizontal="left"/>
    </xf>
    <xf numFmtId="0" fontId="40" fillId="9" borderId="3" xfId="0" applyFont="1" applyFill="1" applyBorder="1" applyAlignment="1">
      <alignment horizontal="left"/>
    </xf>
    <xf numFmtId="0" fontId="41" fillId="0" borderId="0" xfId="2" applyFont="1" applyFill="1" applyBorder="1"/>
    <xf numFmtId="0" fontId="5" fillId="0" borderId="17" xfId="2" applyFont="1" applyFill="1" applyBorder="1" applyAlignment="1">
      <alignment horizontal="center"/>
    </xf>
    <xf numFmtId="0" fontId="5" fillId="11" borderId="4" xfId="2" applyFont="1" applyFill="1" applyBorder="1" applyAlignment="1">
      <alignment horizontal="center"/>
    </xf>
    <xf numFmtId="0" fontId="5" fillId="11" borderId="0" xfId="2" applyFont="1" applyFill="1" applyBorder="1" applyAlignment="1">
      <alignment horizontal="center"/>
    </xf>
    <xf numFmtId="0" fontId="5" fillId="11" borderId="9" xfId="2" applyFont="1" applyFill="1" applyBorder="1" applyAlignment="1">
      <alignment horizontal="center"/>
    </xf>
    <xf numFmtId="0" fontId="5" fillId="11" borderId="7" xfId="2" applyFont="1" applyFill="1" applyBorder="1" applyAlignment="1">
      <alignment horizontal="center"/>
    </xf>
    <xf numFmtId="0" fontId="10" fillId="11" borderId="0" xfId="2" applyFont="1" applyFill="1" applyBorder="1" applyAlignment="1">
      <alignment horizontal="center"/>
    </xf>
    <xf numFmtId="0" fontId="5" fillId="11" borderId="6" xfId="2" applyFont="1" applyFill="1" applyBorder="1" applyAlignment="1">
      <alignment horizontal="center"/>
    </xf>
    <xf numFmtId="0" fontId="5" fillId="11" borderId="14" xfId="2" applyFont="1" applyFill="1" applyBorder="1" applyAlignment="1">
      <alignment horizontal="center"/>
    </xf>
    <xf numFmtId="0" fontId="5" fillId="14" borderId="3" xfId="4" applyFont="1" applyFill="1" applyBorder="1"/>
    <xf numFmtId="0" fontId="28" fillId="14" borderId="3" xfId="0" applyFont="1" applyFill="1" applyBorder="1"/>
    <xf numFmtId="0" fontId="41" fillId="11" borderId="3" xfId="4" applyFont="1" applyFill="1" applyBorder="1" applyAlignment="1">
      <alignment horizontal="left"/>
    </xf>
    <xf numFmtId="0" fontId="5" fillId="11" borderId="6" xfId="4" applyFont="1" applyFill="1" applyBorder="1" applyAlignment="1">
      <alignment horizontal="center"/>
    </xf>
    <xf numFmtId="0" fontId="5" fillId="11" borderId="3" xfId="4" applyFont="1" applyFill="1" applyBorder="1" applyAlignment="1">
      <alignment horizontal="center"/>
    </xf>
    <xf numFmtId="0" fontId="5" fillId="14" borderId="3" xfId="3" applyFont="1" applyFill="1" applyBorder="1"/>
    <xf numFmtId="0" fontId="5" fillId="11" borderId="15" xfId="4" applyFont="1" applyFill="1" applyBorder="1" applyAlignment="1">
      <alignment horizontal="center"/>
    </xf>
    <xf numFmtId="0" fontId="41" fillId="2" borderId="3" xfId="0" applyFont="1" applyFill="1" applyBorder="1" applyAlignment="1">
      <alignment horizontal="left"/>
    </xf>
    <xf numFmtId="0" fontId="42" fillId="2" borderId="3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0" xfId="0" applyFont="1" applyFill="1" applyBorder="1"/>
    <xf numFmtId="0" fontId="44" fillId="0" borderId="0" xfId="0" applyFont="1" applyFill="1" applyBorder="1"/>
    <xf numFmtId="0" fontId="43" fillId="0" borderId="7" xfId="0" applyFont="1" applyFill="1" applyBorder="1" applyAlignment="1">
      <alignment horizontal="left"/>
    </xf>
    <xf numFmtId="0" fontId="41" fillId="3" borderId="3" xfId="1" applyFont="1" applyFill="1" applyBorder="1"/>
    <xf numFmtId="0" fontId="41" fillId="0" borderId="0" xfId="1" applyFont="1" applyFill="1" applyBorder="1" applyAlignment="1">
      <alignment horizontal="left"/>
    </xf>
    <xf numFmtId="0" fontId="43" fillId="0" borderId="0" xfId="1" applyFont="1" applyFill="1" applyBorder="1" applyAlignment="1">
      <alignment horizontal="left"/>
    </xf>
    <xf numFmtId="0" fontId="41" fillId="13" borderId="3" xfId="1" applyFont="1" applyFill="1" applyBorder="1" applyAlignment="1">
      <alignment horizontal="left"/>
    </xf>
    <xf numFmtId="0" fontId="42" fillId="6" borderId="3" xfId="1" applyFont="1" applyFill="1" applyBorder="1" applyAlignment="1">
      <alignment horizontal="left"/>
    </xf>
    <xf numFmtId="49" fontId="41" fillId="7" borderId="3" xfId="0" applyNumberFormat="1" applyFont="1" applyFill="1" applyBorder="1" applyAlignment="1">
      <alignment horizontal="left"/>
    </xf>
    <xf numFmtId="0" fontId="41" fillId="7" borderId="3" xfId="0" applyFont="1" applyFill="1" applyBorder="1" applyAlignment="1">
      <alignment horizontal="left"/>
    </xf>
    <xf numFmtId="0" fontId="41" fillId="8" borderId="3" xfId="2" applyFont="1" applyFill="1" applyBorder="1" applyAlignment="1">
      <alignment horizontal="left"/>
    </xf>
    <xf numFmtId="0" fontId="42" fillId="7" borderId="3" xfId="0" applyFont="1" applyFill="1" applyBorder="1" applyAlignment="1">
      <alignment horizontal="left"/>
    </xf>
    <xf numFmtId="0" fontId="41" fillId="8" borderId="3" xfId="0" applyFont="1" applyFill="1" applyBorder="1" applyAlignment="1">
      <alignment horizontal="left"/>
    </xf>
    <xf numFmtId="0" fontId="42" fillId="8" borderId="3" xfId="0" applyFont="1" applyFill="1" applyBorder="1" applyAlignment="1">
      <alignment horizontal="left"/>
    </xf>
    <xf numFmtId="49" fontId="41" fillId="8" borderId="3" xfId="0" applyNumberFormat="1" applyFont="1" applyFill="1" applyBorder="1" applyAlignment="1">
      <alignment horizontal="left"/>
    </xf>
    <xf numFmtId="0" fontId="41" fillId="8" borderId="3" xfId="2" quotePrefix="1" applyFont="1" applyFill="1" applyBorder="1" applyAlignment="1">
      <alignment horizontal="left"/>
    </xf>
    <xf numFmtId="0" fontId="41" fillId="0" borderId="3" xfId="2" applyFont="1" applyFill="1" applyBorder="1" applyAlignment="1">
      <alignment horizontal="left"/>
    </xf>
    <xf numFmtId="0" fontId="41" fillId="11" borderId="3" xfId="2" applyFont="1" applyFill="1" applyBorder="1" applyAlignment="1">
      <alignment horizontal="left"/>
    </xf>
    <xf numFmtId="0" fontId="41" fillId="0" borderId="7" xfId="2" applyFont="1" applyFill="1" applyBorder="1" applyAlignment="1">
      <alignment horizontal="left"/>
    </xf>
    <xf numFmtId="0" fontId="42" fillId="11" borderId="3" xfId="2" applyFont="1" applyFill="1" applyBorder="1" applyAlignment="1">
      <alignment horizontal="left"/>
    </xf>
    <xf numFmtId="0" fontId="41" fillId="11" borderId="7" xfId="2" applyFont="1" applyFill="1" applyBorder="1" applyAlignment="1">
      <alignment horizontal="left"/>
    </xf>
    <xf numFmtId="0" fontId="42" fillId="11" borderId="3" xfId="2" quotePrefix="1" applyFont="1" applyFill="1" applyBorder="1" applyAlignment="1">
      <alignment horizontal="left"/>
    </xf>
    <xf numFmtId="49" fontId="41" fillId="11" borderId="3" xfId="2" quotePrefix="1" applyNumberFormat="1" applyFont="1" applyFill="1" applyBorder="1" applyAlignment="1">
      <alignment horizontal="left"/>
    </xf>
    <xf numFmtId="0" fontId="41" fillId="11" borderId="3" xfId="2" quotePrefix="1" applyFont="1" applyFill="1" applyBorder="1" applyAlignment="1">
      <alignment horizontal="left"/>
    </xf>
    <xf numFmtId="0" fontId="41" fillId="11" borderId="3" xfId="2" applyNumberFormat="1" applyFont="1" applyFill="1" applyBorder="1" applyAlignment="1">
      <alignment horizontal="left"/>
    </xf>
    <xf numFmtId="0" fontId="43" fillId="11" borderId="3" xfId="2" applyFont="1" applyFill="1" applyBorder="1" applyAlignment="1">
      <alignment horizontal="left"/>
    </xf>
    <xf numFmtId="0" fontId="5" fillId="14" borderId="3" xfId="0" applyFont="1" applyFill="1" applyBorder="1"/>
    <xf numFmtId="0" fontId="5" fillId="11" borderId="3" xfId="4" applyFont="1" applyFill="1" applyBorder="1" applyAlignment="1">
      <alignment horizontal="left"/>
    </xf>
    <xf numFmtId="0" fontId="5" fillId="0" borderId="0" xfId="4" applyFont="1" applyFill="1" applyBorder="1"/>
    <xf numFmtId="0" fontId="5" fillId="0" borderId="5" xfId="2" applyFont="1" applyFill="1" applyBorder="1" applyAlignment="1">
      <alignment horizontal="center"/>
    </xf>
    <xf numFmtId="0" fontId="5" fillId="0" borderId="0" xfId="4" applyFont="1" applyFill="1" applyBorder="1" applyAlignment="1">
      <alignment horizontal="left"/>
    </xf>
    <xf numFmtId="0" fontId="5" fillId="14" borderId="3" xfId="4" applyNumberFormat="1" applyFont="1" applyFill="1" applyBorder="1" applyAlignment="1">
      <alignment horizontal="left"/>
    </xf>
    <xf numFmtId="0" fontId="5" fillId="14" borderId="3" xfId="4" applyFont="1" applyFill="1" applyBorder="1" applyAlignment="1">
      <alignment horizontal="left"/>
    </xf>
    <xf numFmtId="0" fontId="5" fillId="14" borderId="3" xfId="4" applyFont="1" applyFill="1" applyBorder="1" applyAlignment="1">
      <alignment horizontal="left" wrapText="1"/>
    </xf>
    <xf numFmtId="0" fontId="41" fillId="14" borderId="3" xfId="4" applyFont="1" applyFill="1" applyBorder="1"/>
    <xf numFmtId="0" fontId="7" fillId="0" borderId="0" xfId="4" applyFont="1" applyFill="1" applyBorder="1" applyAlignment="1">
      <alignment horizontal="center"/>
    </xf>
    <xf numFmtId="0" fontId="5" fillId="16" borderId="0" xfId="2" applyFont="1" applyFill="1" applyBorder="1" applyAlignment="1">
      <alignment horizontal="left"/>
    </xf>
    <xf numFmtId="0" fontId="5" fillId="2" borderId="0" xfId="4" applyFont="1" applyFill="1" applyBorder="1" applyAlignment="1">
      <alignment horizontal="left"/>
    </xf>
    <xf numFmtId="0" fontId="5" fillId="5" borderId="0" xfId="4" applyFont="1" applyFill="1" applyBorder="1" applyAlignment="1">
      <alignment horizontal="left"/>
    </xf>
    <xf numFmtId="0" fontId="5" fillId="16" borderId="0" xfId="4" applyFont="1" applyFill="1" applyBorder="1" applyAlignment="1">
      <alignment horizontal="left"/>
    </xf>
    <xf numFmtId="0" fontId="5" fillId="3" borderId="0" xfId="4" applyFont="1" applyFill="1" applyBorder="1" applyAlignment="1">
      <alignment horizontal="left"/>
    </xf>
    <xf numFmtId="0" fontId="5" fillId="4" borderId="0" xfId="4" applyFont="1" applyFill="1" applyBorder="1" applyAlignment="1">
      <alignment horizontal="left"/>
    </xf>
    <xf numFmtId="0" fontId="5" fillId="7" borderId="0" xfId="4" applyFont="1" applyFill="1" applyBorder="1" applyAlignment="1">
      <alignment horizontal="left"/>
    </xf>
    <xf numFmtId="0" fontId="4" fillId="0" borderId="0" xfId="2" applyFont="1" applyFill="1" applyBorder="1" applyAlignment="1">
      <alignment horizontal="center"/>
    </xf>
    <xf numFmtId="0" fontId="16" fillId="0" borderId="0" xfId="2" applyFont="1" applyFill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2" applyFont="1" applyBorder="1"/>
    <xf numFmtId="2" fontId="17" fillId="0" borderId="0" xfId="2" applyNumberFormat="1" applyFont="1" applyBorder="1" applyAlignment="1">
      <alignment horizontal="center"/>
    </xf>
    <xf numFmtId="164" fontId="22" fillId="0" borderId="0" xfId="2" applyNumberFormat="1" applyFont="1" applyFill="1" applyBorder="1" applyAlignment="1">
      <alignment horizontal="center"/>
    </xf>
    <xf numFmtId="0" fontId="5" fillId="0" borderId="18" xfId="2" applyFont="1" applyFill="1" applyBorder="1" applyAlignment="1">
      <alignment horizontal="center"/>
    </xf>
    <xf numFmtId="0" fontId="47" fillId="14" borderId="3" xfId="4" applyFont="1" applyFill="1" applyBorder="1"/>
    <xf numFmtId="0" fontId="47" fillId="14" borderId="3" xfId="4" applyFont="1" applyFill="1" applyBorder="1" applyAlignment="1">
      <alignment horizontal="left"/>
    </xf>
    <xf numFmtId="0" fontId="46" fillId="14" borderId="5" xfId="4" applyFont="1" applyFill="1" applyBorder="1" applyAlignment="1">
      <alignment horizontal="left"/>
    </xf>
    <xf numFmtId="0" fontId="5" fillId="0" borderId="3" xfId="2" applyFont="1" applyFill="1" applyBorder="1"/>
    <xf numFmtId="0" fontId="5" fillId="0" borderId="3" xfId="4" applyFont="1" applyFill="1" applyBorder="1" applyAlignment="1">
      <alignment horizontal="center"/>
    </xf>
    <xf numFmtId="0" fontId="48" fillId="0" borderId="0" xfId="0" applyFont="1"/>
    <xf numFmtId="0" fontId="49" fillId="0" borderId="0" xfId="0" applyFont="1"/>
    <xf numFmtId="0" fontId="51" fillId="0" borderId="0" xfId="0" applyFont="1" applyAlignment="1">
      <alignment vertical="top"/>
    </xf>
    <xf numFmtId="0" fontId="6" fillId="0" borderId="0" xfId="2" applyFont="1" applyAlignment="1">
      <alignment horizontal="right"/>
    </xf>
    <xf numFmtId="0" fontId="47" fillId="16" borderId="4" xfId="0" applyFont="1" applyFill="1" applyBorder="1" applyAlignment="1">
      <alignment horizontal="left"/>
    </xf>
    <xf numFmtId="0" fontId="41" fillId="14" borderId="4" xfId="4" applyFont="1" applyFill="1" applyBorder="1" applyAlignment="1">
      <alignment horizontal="left"/>
    </xf>
    <xf numFmtId="0" fontId="5" fillId="0" borderId="19" xfId="2" applyFont="1" applyFill="1" applyBorder="1" applyAlignment="1">
      <alignment horizontal="center"/>
    </xf>
    <xf numFmtId="0" fontId="55" fillId="0" borderId="0" xfId="3" applyFont="1" applyFill="1" applyBorder="1" applyProtection="1">
      <protection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4" fillId="7" borderId="3" xfId="0" applyFont="1" applyFill="1" applyBorder="1"/>
    <xf numFmtId="0" fontId="4" fillId="0" borderId="0" xfId="4" applyFont="1" applyFill="1" applyBorder="1" applyAlignment="1">
      <alignment horizontal="center"/>
    </xf>
    <xf numFmtId="0" fontId="18" fillId="0" borderId="0" xfId="4" applyFont="1" applyAlignment="1">
      <alignment horizontal="right"/>
    </xf>
    <xf numFmtId="0" fontId="19" fillId="0" borderId="1" xfId="4" applyFont="1" applyBorder="1"/>
    <xf numFmtId="0" fontId="18" fillId="0" borderId="0" xfId="4" applyFont="1" applyBorder="1" applyAlignment="1">
      <alignment horizontal="right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4" applyFont="1" applyBorder="1" applyAlignment="1">
      <alignment horizontal="center"/>
    </xf>
    <xf numFmtId="0" fontId="7" fillId="0" borderId="0" xfId="4" applyFont="1" applyFill="1" applyBorder="1"/>
    <xf numFmtId="0" fontId="8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left"/>
    </xf>
    <xf numFmtId="0" fontId="48" fillId="0" borderId="0" xfId="0" applyFont="1"/>
    <xf numFmtId="0" fontId="5" fillId="9" borderId="3" xfId="4" applyFont="1" applyFill="1" applyBorder="1" applyAlignment="1">
      <alignment horizontal="left"/>
    </xf>
    <xf numFmtId="0" fontId="11" fillId="0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" fontId="11" fillId="0" borderId="7" xfId="0" quotePrefix="1" applyNumberFormat="1" applyFont="1" applyFill="1" applyBorder="1" applyAlignment="1">
      <alignment horizontal="center"/>
    </xf>
    <xf numFmtId="1" fontId="5" fillId="2" borderId="3" xfId="0" applyNumberFormat="1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1" fillId="0" borderId="0" xfId="0" applyFont="1" applyFill="1" applyBorder="1"/>
    <xf numFmtId="0" fontId="5" fillId="7" borderId="3" xfId="0" applyFont="1" applyFill="1" applyBorder="1"/>
    <xf numFmtId="0" fontId="5" fillId="7" borderId="3" xfId="0" applyFont="1" applyFill="1" applyBorder="1" applyAlignment="1">
      <alignment horizontal="center"/>
    </xf>
    <xf numFmtId="0" fontId="52" fillId="0" borderId="3" xfId="4" applyFont="1" applyFill="1" applyBorder="1" applyAlignment="1">
      <alignment horizontal="left"/>
    </xf>
    <xf numFmtId="0" fontId="5" fillId="0" borderId="4" xfId="4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14" borderId="3" xfId="4" applyFont="1" applyFill="1" applyBorder="1" applyAlignment="1">
      <alignment horizontal="center"/>
    </xf>
    <xf numFmtId="0" fontId="28" fillId="14" borderId="3" xfId="0" applyFont="1" applyFill="1" applyBorder="1"/>
    <xf numFmtId="0" fontId="46" fillId="14" borderId="3" xfId="4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5" fillId="14" borderId="3" xfId="4" applyFont="1" applyFill="1" applyBorder="1" applyAlignment="1">
      <alignment horizontal="left"/>
    </xf>
    <xf numFmtId="0" fontId="46" fillId="14" borderId="3" xfId="4" applyFont="1" applyFill="1" applyBorder="1" applyAlignment="1">
      <alignment horizontal="left"/>
    </xf>
    <xf numFmtId="0" fontId="5" fillId="14" borderId="3" xfId="4" applyFont="1" applyFill="1" applyBorder="1"/>
    <xf numFmtId="0" fontId="46" fillId="14" borderId="3" xfId="4" applyFont="1" applyFill="1" applyBorder="1"/>
    <xf numFmtId="0" fontId="46" fillId="14" borderId="5" xfId="4" applyFont="1" applyFill="1" applyBorder="1"/>
    <xf numFmtId="0" fontId="11" fillId="0" borderId="0" xfId="0" quotePrefix="1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5" fillId="0" borderId="3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5" fillId="8" borderId="3" xfId="0" applyFont="1" applyFill="1" applyBorder="1"/>
    <xf numFmtId="0" fontId="5" fillId="14" borderId="3" xfId="4" applyFont="1" applyFill="1" applyBorder="1" applyAlignment="1">
      <alignment horizontal="center"/>
    </xf>
    <xf numFmtId="0" fontId="21" fillId="11" borderId="0" xfId="1" applyFont="1" applyFill="1" applyAlignment="1">
      <alignment horizontal="center"/>
    </xf>
    <xf numFmtId="0" fontId="5" fillId="10" borderId="3" xfId="0" applyFont="1" applyFill="1" applyBorder="1"/>
    <xf numFmtId="0" fontId="46" fillId="14" borderId="3" xfId="4" applyFont="1" applyFill="1" applyBorder="1" applyAlignment="1">
      <alignment horizontal="center"/>
    </xf>
    <xf numFmtId="0" fontId="11" fillId="0" borderId="0" xfId="0" applyFont="1" applyFill="1" applyBorder="1"/>
    <xf numFmtId="0" fontId="11" fillId="0" borderId="7" xfId="0" quotePrefix="1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5" fillId="7" borderId="3" xfId="0" applyFont="1" applyFill="1" applyBorder="1"/>
    <xf numFmtId="0" fontId="5" fillId="7" borderId="3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14" borderId="3" xfId="4" applyFont="1" applyFill="1" applyBorder="1" applyAlignment="1">
      <alignment horizontal="left"/>
    </xf>
    <xf numFmtId="0" fontId="46" fillId="14" borderId="3" xfId="4" applyFont="1" applyFill="1" applyBorder="1" applyAlignment="1">
      <alignment horizontal="left"/>
    </xf>
    <xf numFmtId="0" fontId="46" fillId="14" borderId="3" xfId="4" applyFont="1" applyFill="1" applyBorder="1"/>
    <xf numFmtId="0" fontId="56" fillId="11" borderId="0" xfId="1" applyFont="1" applyFill="1"/>
    <xf numFmtId="0" fontId="56" fillId="11" borderId="0" xfId="1" applyFont="1" applyFill="1" applyAlignment="1">
      <alignment horizontal="left"/>
    </xf>
    <xf numFmtId="0" fontId="57" fillId="11" borderId="0" xfId="1" applyFont="1" applyFill="1" applyBorder="1" applyAlignment="1">
      <alignment horizontal="center"/>
    </xf>
    <xf numFmtId="0" fontId="46" fillId="14" borderId="3" xfId="4" applyFont="1" applyFill="1" applyBorder="1"/>
    <xf numFmtId="0" fontId="58" fillId="0" borderId="0" xfId="4" applyFont="1" applyFill="1" applyBorder="1" applyAlignment="1">
      <alignment horizontal="center"/>
    </xf>
    <xf numFmtId="0" fontId="27" fillId="0" borderId="0" xfId="2" applyFont="1" applyFill="1" applyBorder="1"/>
    <xf numFmtId="0" fontId="5" fillId="9" borderId="3" xfId="4" applyFont="1" applyFill="1" applyBorder="1" applyAlignment="1">
      <alignment horizontal="left"/>
    </xf>
    <xf numFmtId="0" fontId="28" fillId="9" borderId="3" xfId="0" applyFont="1" applyFill="1" applyBorder="1"/>
    <xf numFmtId="0" fontId="5" fillId="14" borderId="3" xfId="4" applyFont="1" applyFill="1" applyBorder="1" applyAlignment="1">
      <alignment horizontal="center"/>
    </xf>
    <xf numFmtId="0" fontId="46" fillId="14" borderId="3" xfId="4" applyFont="1" applyFill="1" applyBorder="1" applyAlignment="1">
      <alignment horizontal="center"/>
    </xf>
    <xf numFmtId="0" fontId="5" fillId="7" borderId="3" xfId="1" applyFont="1" applyFill="1" applyBorder="1"/>
    <xf numFmtId="0" fontId="42" fillId="7" borderId="3" xfId="1" applyFont="1" applyFill="1" applyBorder="1" applyAlignment="1">
      <alignment horizontal="left"/>
    </xf>
    <xf numFmtId="0" fontId="5" fillId="7" borderId="3" xfId="1" applyFont="1" applyFill="1" applyBorder="1" applyAlignment="1">
      <alignment horizontal="center"/>
    </xf>
    <xf numFmtId="0" fontId="43" fillId="0" borderId="0" xfId="1" applyFont="1" applyFill="1" applyBorder="1" applyAlignment="1">
      <alignment horizontal="left" wrapText="1"/>
    </xf>
    <xf numFmtId="1" fontId="8" fillId="0" borderId="0" xfId="2" applyNumberFormat="1" applyFont="1" applyFill="1" applyBorder="1" applyAlignment="1">
      <alignment horizontal="center"/>
    </xf>
    <xf numFmtId="0" fontId="60" fillId="3" borderId="3" xfId="1" applyFont="1" applyFill="1" applyBorder="1"/>
    <xf numFmtId="0" fontId="60" fillId="11" borderId="3" xfId="2" applyFont="1" applyFill="1" applyBorder="1" applyAlignment="1">
      <alignment horizontal="left"/>
    </xf>
    <xf numFmtId="0" fontId="8" fillId="0" borderId="7" xfId="2" applyFont="1" applyFill="1" applyBorder="1"/>
    <xf numFmtId="0" fontId="41" fillId="11" borderId="6" xfId="2" applyFont="1" applyFill="1" applyBorder="1" applyAlignment="1">
      <alignment horizontal="left" vertical="top" wrapText="1"/>
    </xf>
    <xf numFmtId="0" fontId="41" fillId="11" borderId="5" xfId="2" applyFont="1" applyFill="1" applyBorder="1" applyAlignment="1">
      <alignment horizontal="left" vertical="top" wrapText="1"/>
    </xf>
    <xf numFmtId="0" fontId="39" fillId="0" borderId="0" xfId="2" applyFont="1" applyFill="1" applyBorder="1" applyAlignment="1">
      <alignment horizontal="center"/>
    </xf>
    <xf numFmtId="0" fontId="39" fillId="0" borderId="0" xfId="2" applyFont="1" applyFill="1" applyBorder="1" applyAlignment="1">
      <alignment horizontal="left"/>
    </xf>
    <xf numFmtId="0" fontId="45" fillId="0" borderId="10" xfId="4" applyFont="1" applyFill="1" applyBorder="1" applyAlignment="1">
      <alignment horizontal="left" vertical="top" wrapText="1"/>
    </xf>
    <xf numFmtId="0" fontId="45" fillId="0" borderId="16" xfId="4" applyFont="1" applyFill="1" applyBorder="1" applyAlignment="1">
      <alignment horizontal="left" vertical="top" wrapText="1"/>
    </xf>
    <xf numFmtId="0" fontId="53" fillId="0" borderId="0" xfId="4" applyFont="1" applyFill="1" applyBorder="1" applyAlignment="1">
      <alignment horizontal="center"/>
    </xf>
    <xf numFmtId="0" fontId="50" fillId="0" borderId="0" xfId="2" applyFont="1" applyFill="1" applyBorder="1" applyAlignment="1">
      <alignment horizontal="center"/>
    </xf>
    <xf numFmtId="164" fontId="22" fillId="0" borderId="12" xfId="2" applyNumberFormat="1" applyFont="1" applyFill="1" applyBorder="1" applyAlignment="1">
      <alignment horizontal="center"/>
    </xf>
    <xf numFmtId="0" fontId="20" fillId="0" borderId="0" xfId="2" applyFont="1" applyAlignment="1">
      <alignment horizontal="right" wrapText="1"/>
    </xf>
    <xf numFmtId="0" fontId="0" fillId="0" borderId="0" xfId="0" applyAlignment="1"/>
    <xf numFmtId="0" fontId="20" fillId="0" borderId="12" xfId="2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0" xfId="2" applyFont="1" applyFill="1" applyAlignment="1">
      <alignment horizontal="right"/>
    </xf>
    <xf numFmtId="0" fontId="16" fillId="0" borderId="0" xfId="0" applyFont="1" applyAlignment="1">
      <alignment horizontal="right"/>
    </xf>
    <xf numFmtId="0" fontId="12" fillId="0" borderId="13" xfId="0" applyFont="1" applyFill="1" applyBorder="1" applyAlignment="1">
      <alignment horizontal="center"/>
    </xf>
    <xf numFmtId="0" fontId="38" fillId="0" borderId="0" xfId="0" applyFont="1" applyBorder="1" applyAlignment="1">
      <alignment vertical="center" wrapText="1"/>
    </xf>
    <xf numFmtId="0" fontId="38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wrapText="1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6"/>
    <cellStyle name="Normal 3 4" xfId="5"/>
    <cellStyle name="Normal 4" xfId="7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atalog.sdstate.edu/content.php?catoid=24&amp;navoid=223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91"/>
  <sheetViews>
    <sheetView tabSelected="1" zoomScaleNormal="100" zoomScaleSheetLayoutView="100" workbookViewId="0">
      <selection activeCell="J62" sqref="J62:J63"/>
    </sheetView>
  </sheetViews>
  <sheetFormatPr defaultColWidth="9.140625" defaultRowHeight="17.100000000000001" customHeight="1" x14ac:dyDescent="0.2"/>
  <cols>
    <col min="1" max="1" width="10.85546875" style="3" customWidth="1"/>
    <col min="2" max="3" width="25.85546875" style="3" customWidth="1"/>
    <col min="4" max="6" width="4.5703125" style="1" customWidth="1"/>
    <col min="7" max="7" width="2.140625" style="1" customWidth="1"/>
    <col min="8" max="8" width="10.42578125" style="3" customWidth="1"/>
    <col min="9" max="9" width="23.7109375" style="3" customWidth="1"/>
    <col min="10" max="10" width="21.7109375" style="3" customWidth="1"/>
    <col min="11" max="13" width="4.5703125" style="1" customWidth="1"/>
    <col min="14" max="14" width="6.5703125" style="1" customWidth="1"/>
    <col min="15" max="15" width="2.7109375" style="2" customWidth="1"/>
    <col min="16" max="16" width="3.7109375" style="3" customWidth="1"/>
    <col min="17" max="16384" width="9.140625" style="3"/>
  </cols>
  <sheetData>
    <row r="1" spans="1:15" ht="17.100000000000001" customHeight="1" x14ac:dyDescent="0.25">
      <c r="A1" s="284" t="s">
        <v>348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</row>
    <row r="2" spans="1:15" s="47" customFormat="1" ht="17.100000000000001" customHeight="1" thickBot="1" x14ac:dyDescent="0.3">
      <c r="A2" s="41" t="s">
        <v>0</v>
      </c>
      <c r="B2" s="42"/>
      <c r="C2" s="42"/>
      <c r="D2" s="286" t="s">
        <v>33</v>
      </c>
      <c r="E2" s="287"/>
      <c r="F2" s="287"/>
      <c r="G2" s="287"/>
      <c r="H2" s="43"/>
      <c r="I2" s="44"/>
      <c r="J2" s="192" t="s">
        <v>34</v>
      </c>
      <c r="K2" s="288"/>
      <c r="L2" s="289"/>
      <c r="M2" s="289"/>
      <c r="N2" s="46"/>
    </row>
    <row r="3" spans="1:15" s="47" customFormat="1" ht="17.100000000000001" customHeight="1" thickBot="1" x14ac:dyDescent="0.3">
      <c r="A3" s="41" t="s">
        <v>1</v>
      </c>
      <c r="B3" s="42"/>
      <c r="C3" s="42"/>
      <c r="D3" s="290" t="s">
        <v>35</v>
      </c>
      <c r="E3" s="291"/>
      <c r="F3" s="291"/>
      <c r="G3" s="291"/>
      <c r="H3" s="48">
        <v>2</v>
      </c>
      <c r="I3" s="49"/>
      <c r="J3" s="45" t="s">
        <v>36</v>
      </c>
      <c r="K3" s="285">
        <f ca="1">NOW()</f>
        <v>41795.340566782404</v>
      </c>
      <c r="L3" s="285"/>
      <c r="M3" s="285"/>
      <c r="N3" s="46"/>
    </row>
    <row r="4" spans="1:15" s="47" customFormat="1" ht="12" customHeight="1" x14ac:dyDescent="0.25">
      <c r="A4" s="196" t="s">
        <v>352</v>
      </c>
      <c r="B4" s="180"/>
      <c r="C4" s="180"/>
      <c r="D4" s="178"/>
      <c r="E4" s="179"/>
      <c r="F4" s="179"/>
      <c r="G4" s="179"/>
      <c r="H4" s="181"/>
      <c r="I4" s="49"/>
      <c r="J4" s="45"/>
      <c r="K4" s="182"/>
      <c r="L4" s="182"/>
      <c r="M4" s="182"/>
      <c r="N4" s="46"/>
    </row>
    <row r="5" spans="1:15" s="23" customFormat="1" ht="17.25" customHeight="1" x14ac:dyDescent="0.25">
      <c r="A5" s="190" t="s">
        <v>24</v>
      </c>
      <c r="B5"/>
      <c r="C5"/>
      <c r="D5" s="67"/>
      <c r="E5" s="67"/>
      <c r="F5" s="21"/>
      <c r="G5" s="21"/>
      <c r="H5" s="249" t="s">
        <v>294</v>
      </c>
      <c r="I5" s="25"/>
      <c r="J5" s="25"/>
      <c r="K5" s="67"/>
      <c r="L5" s="67"/>
      <c r="M5" s="21"/>
      <c r="N5" s="21"/>
      <c r="O5" s="22"/>
    </row>
    <row r="6" spans="1:15" s="23" customFormat="1" ht="17.25" customHeight="1" x14ac:dyDescent="0.2">
      <c r="A6" s="189" t="s">
        <v>4</v>
      </c>
      <c r="B6" s="189" t="s">
        <v>25</v>
      </c>
      <c r="C6" s="25"/>
      <c r="D6" s="250">
        <f>SUM(D7:D8)</f>
        <v>6</v>
      </c>
      <c r="E6" s="251" t="s">
        <v>14</v>
      </c>
      <c r="F6" s="252" t="s">
        <v>37</v>
      </c>
      <c r="G6" s="21"/>
      <c r="H6" s="25" t="s">
        <v>333</v>
      </c>
      <c r="I6" s="25"/>
      <c r="J6" s="134"/>
      <c r="K6" s="239">
        <f>SUM(K7:K10)</f>
        <v>14</v>
      </c>
      <c r="L6" s="252" t="s">
        <v>14</v>
      </c>
      <c r="M6" s="252" t="s">
        <v>37</v>
      </c>
      <c r="N6" s="21"/>
      <c r="O6" s="22"/>
    </row>
    <row r="7" spans="1:15" s="23" customFormat="1" ht="17.25" customHeight="1" x14ac:dyDescent="0.2">
      <c r="A7" s="68" t="s">
        <v>22</v>
      </c>
      <c r="B7" s="68" t="s">
        <v>307</v>
      </c>
      <c r="C7" s="130"/>
      <c r="D7" s="69">
        <v>3</v>
      </c>
      <c r="E7" s="69" t="s">
        <v>291</v>
      </c>
      <c r="F7" s="69" t="s">
        <v>291</v>
      </c>
      <c r="G7" s="21"/>
      <c r="H7" s="165" t="s">
        <v>324</v>
      </c>
      <c r="I7" s="166"/>
      <c r="J7" s="256"/>
      <c r="K7" s="245">
        <v>4</v>
      </c>
      <c r="L7" s="245"/>
      <c r="M7" s="245"/>
      <c r="N7" s="21"/>
      <c r="O7" s="22"/>
    </row>
    <row r="8" spans="1:15" s="23" customFormat="1" ht="17.25" customHeight="1" x14ac:dyDescent="0.2">
      <c r="A8" s="68" t="s">
        <v>23</v>
      </c>
      <c r="B8" s="68" t="s">
        <v>309</v>
      </c>
      <c r="C8" s="131" t="s">
        <v>22</v>
      </c>
      <c r="D8" s="69">
        <v>3</v>
      </c>
      <c r="E8" s="69" t="s">
        <v>291</v>
      </c>
      <c r="F8" s="69" t="s">
        <v>291</v>
      </c>
      <c r="G8" s="21"/>
      <c r="H8" s="166" t="s">
        <v>324</v>
      </c>
      <c r="I8" s="167"/>
      <c r="J8" s="256"/>
      <c r="K8" s="245">
        <v>4</v>
      </c>
      <c r="L8" s="245"/>
      <c r="M8" s="245"/>
      <c r="N8" s="21"/>
      <c r="O8" s="22"/>
    </row>
    <row r="9" spans="1:15" s="23" customFormat="1" ht="17.25" customHeight="1" x14ac:dyDescent="0.2">
      <c r="C9" s="132"/>
      <c r="D9" s="21"/>
      <c r="E9" s="21"/>
      <c r="F9" s="21"/>
      <c r="G9" s="21"/>
      <c r="H9" s="186" t="s">
        <v>325</v>
      </c>
      <c r="I9" s="186"/>
      <c r="J9" s="257" t="s">
        <v>41</v>
      </c>
      <c r="K9" s="248">
        <v>3</v>
      </c>
      <c r="L9" s="245"/>
      <c r="M9" s="245"/>
      <c r="N9" s="21"/>
      <c r="O9" s="22"/>
    </row>
    <row r="10" spans="1:15" s="23" customFormat="1" ht="17.25" customHeight="1" x14ac:dyDescent="0.2">
      <c r="A10" s="189" t="s">
        <v>7</v>
      </c>
      <c r="B10" s="189" t="s">
        <v>26</v>
      </c>
      <c r="C10" s="133"/>
      <c r="D10" s="250">
        <f>SUM(D11)</f>
        <v>3</v>
      </c>
      <c r="E10" s="26"/>
      <c r="F10" s="21"/>
      <c r="G10" s="21"/>
      <c r="H10" s="186" t="s">
        <v>325</v>
      </c>
      <c r="I10" s="186"/>
      <c r="J10" s="257" t="s">
        <v>48</v>
      </c>
      <c r="K10" s="248">
        <v>3</v>
      </c>
      <c r="L10" s="245"/>
      <c r="M10" s="245"/>
      <c r="N10" s="21"/>
      <c r="O10" s="22"/>
    </row>
    <row r="11" spans="1:15" s="23" customFormat="1" ht="17.25" customHeight="1" x14ac:dyDescent="0.2">
      <c r="A11" s="68" t="s">
        <v>20</v>
      </c>
      <c r="B11" s="68" t="s">
        <v>305</v>
      </c>
      <c r="C11" s="130"/>
      <c r="D11" s="69">
        <v>3</v>
      </c>
      <c r="E11" s="69" t="s">
        <v>291</v>
      </c>
      <c r="F11" s="69" t="s">
        <v>310</v>
      </c>
      <c r="G11" s="29"/>
      <c r="H11" s="232" t="s">
        <v>326</v>
      </c>
      <c r="I11" s="232"/>
      <c r="J11" s="134"/>
      <c r="K11" s="239">
        <f>SUM(K12:K14)</f>
        <v>8</v>
      </c>
      <c r="L11" s="233"/>
      <c r="M11" s="233"/>
      <c r="N11" s="21"/>
      <c r="O11" s="22"/>
    </row>
    <row r="12" spans="1:15" s="23" customFormat="1" ht="17.25" customHeight="1" x14ac:dyDescent="0.2">
      <c r="C12" s="132"/>
      <c r="D12" s="21"/>
      <c r="E12" s="21"/>
      <c r="F12" s="21"/>
      <c r="G12" s="21"/>
      <c r="H12" s="229" t="s">
        <v>21</v>
      </c>
      <c r="I12" s="229" t="s">
        <v>327</v>
      </c>
      <c r="J12" s="193"/>
      <c r="K12" s="230">
        <v>3</v>
      </c>
      <c r="L12" s="228"/>
      <c r="M12" s="228"/>
      <c r="N12" s="21"/>
      <c r="O12" s="22"/>
    </row>
    <row r="13" spans="1:15" s="23" customFormat="1" ht="17.25" customHeight="1" x14ac:dyDescent="0.25">
      <c r="A13" s="189" t="s">
        <v>8</v>
      </c>
      <c r="B13" s="189" t="s">
        <v>27</v>
      </c>
      <c r="C13"/>
      <c r="D13" s="250">
        <f>SUM(D14:D15)</f>
        <v>6</v>
      </c>
      <c r="E13" s="26"/>
      <c r="F13" s="21"/>
      <c r="G13" s="21"/>
      <c r="H13" s="229" t="s">
        <v>21</v>
      </c>
      <c r="I13" s="229" t="s">
        <v>327</v>
      </c>
      <c r="J13" s="193"/>
      <c r="K13" s="230">
        <v>3</v>
      </c>
      <c r="L13" s="228"/>
      <c r="M13" s="228"/>
      <c r="N13" s="21"/>
      <c r="O13" s="22"/>
    </row>
    <row r="14" spans="1:15" s="23" customFormat="1" ht="17.25" customHeight="1" x14ac:dyDescent="0.2">
      <c r="A14" s="68" t="s">
        <v>39</v>
      </c>
      <c r="B14" s="68" t="s">
        <v>304</v>
      </c>
      <c r="C14" s="130" t="s">
        <v>82</v>
      </c>
      <c r="D14" s="69">
        <v>3</v>
      </c>
      <c r="E14" s="69" t="s">
        <v>291</v>
      </c>
      <c r="F14" s="69" t="s">
        <v>291</v>
      </c>
      <c r="G14" s="21"/>
      <c r="H14" s="234" t="s">
        <v>316</v>
      </c>
      <c r="I14" s="236" t="s">
        <v>47</v>
      </c>
      <c r="J14" s="194"/>
      <c r="K14" s="228">
        <v>2</v>
      </c>
      <c r="L14" s="228" t="s">
        <v>291</v>
      </c>
      <c r="M14" s="228" t="s">
        <v>291</v>
      </c>
      <c r="N14" s="21"/>
      <c r="O14" s="22"/>
    </row>
    <row r="15" spans="1:15" s="23" customFormat="1" ht="17.25" customHeight="1" x14ac:dyDescent="0.2">
      <c r="A15" s="68" t="s">
        <v>38</v>
      </c>
      <c r="B15" s="68" t="s">
        <v>308</v>
      </c>
      <c r="C15" s="130"/>
      <c r="D15" s="69">
        <v>3</v>
      </c>
      <c r="E15" s="69" t="s">
        <v>291</v>
      </c>
      <c r="F15" s="69" t="s">
        <v>310</v>
      </c>
      <c r="G15" s="21"/>
      <c r="H15" s="232" t="s">
        <v>328</v>
      </c>
      <c r="I15" s="232"/>
      <c r="J15" s="134"/>
      <c r="K15" s="239">
        <f>SUM(K16:K19)</f>
        <v>12</v>
      </c>
      <c r="L15" s="233"/>
      <c r="M15" s="233"/>
      <c r="N15" s="21"/>
      <c r="O15" s="22"/>
    </row>
    <row r="16" spans="1:15" s="23" customFormat="1" ht="17.25" customHeight="1" x14ac:dyDescent="0.2">
      <c r="C16" s="132"/>
      <c r="D16" s="21"/>
      <c r="E16" s="21"/>
      <c r="F16" s="21"/>
      <c r="G16" s="21"/>
      <c r="H16" s="236" t="s">
        <v>316</v>
      </c>
      <c r="I16" s="236" t="s">
        <v>317</v>
      </c>
      <c r="J16" s="168"/>
      <c r="K16" s="228">
        <v>3</v>
      </c>
      <c r="L16" s="228" t="s">
        <v>291</v>
      </c>
      <c r="M16" s="228" t="s">
        <v>291</v>
      </c>
      <c r="N16" s="21"/>
      <c r="O16" s="22"/>
    </row>
    <row r="17" spans="1:21" s="23" customFormat="1" ht="17.25" customHeight="1" x14ac:dyDescent="0.25">
      <c r="A17" s="189" t="s">
        <v>9</v>
      </c>
      <c r="B17" s="189" t="s">
        <v>28</v>
      </c>
      <c r="C17"/>
      <c r="D17" s="250">
        <f>SUM(D18:D19)</f>
        <v>6</v>
      </c>
      <c r="E17" s="26"/>
      <c r="F17" s="21"/>
      <c r="G17" s="21"/>
      <c r="H17" s="237" t="s">
        <v>38</v>
      </c>
      <c r="I17" s="237" t="s">
        <v>308</v>
      </c>
      <c r="J17" s="184"/>
      <c r="K17" s="230">
        <v>3</v>
      </c>
      <c r="L17" s="228" t="s">
        <v>291</v>
      </c>
      <c r="M17" s="228" t="s">
        <v>291</v>
      </c>
      <c r="N17" s="21"/>
      <c r="O17" s="22"/>
    </row>
    <row r="18" spans="1:21" s="23" customFormat="1" ht="17.25" customHeight="1" x14ac:dyDescent="0.2">
      <c r="A18" s="68" t="s">
        <v>21</v>
      </c>
      <c r="B18" s="68" t="s">
        <v>306</v>
      </c>
      <c r="C18" s="130"/>
      <c r="D18" s="69">
        <v>3</v>
      </c>
      <c r="E18" s="69" t="s">
        <v>291</v>
      </c>
      <c r="F18" s="69" t="s">
        <v>291</v>
      </c>
      <c r="G18" s="21"/>
      <c r="H18" s="235" t="s">
        <v>40</v>
      </c>
      <c r="I18" s="238" t="s">
        <v>314</v>
      </c>
      <c r="J18" s="185"/>
      <c r="K18" s="230">
        <v>3</v>
      </c>
      <c r="L18" s="228"/>
      <c r="M18" s="228" t="s">
        <v>291</v>
      </c>
      <c r="N18" s="21"/>
      <c r="O18" s="22"/>
    </row>
    <row r="19" spans="1:21" s="23" customFormat="1" ht="17.25" customHeight="1" x14ac:dyDescent="0.2">
      <c r="A19" s="68" t="s">
        <v>21</v>
      </c>
      <c r="B19" s="68" t="s">
        <v>306</v>
      </c>
      <c r="C19" s="130"/>
      <c r="D19" s="69">
        <v>3</v>
      </c>
      <c r="E19" s="69" t="s">
        <v>291</v>
      </c>
      <c r="F19" s="69" t="s">
        <v>291</v>
      </c>
      <c r="G19" s="21"/>
      <c r="H19" s="237" t="s">
        <v>39</v>
      </c>
      <c r="I19" s="237" t="s">
        <v>304</v>
      </c>
      <c r="J19" s="184"/>
      <c r="K19" s="230">
        <v>3</v>
      </c>
      <c r="L19" s="228" t="s">
        <v>291</v>
      </c>
      <c r="M19" s="228" t="s">
        <v>291</v>
      </c>
      <c r="N19" s="21"/>
      <c r="O19" s="22"/>
    </row>
    <row r="20" spans="1:21" s="23" customFormat="1" ht="17.25" customHeight="1" x14ac:dyDescent="0.2">
      <c r="C20" s="132"/>
      <c r="D20" s="21"/>
      <c r="E20" s="21"/>
      <c r="F20" s="21"/>
      <c r="G20" s="21"/>
      <c r="H20" s="259" t="s">
        <v>359</v>
      </c>
      <c r="I20" s="259"/>
      <c r="J20" s="260"/>
      <c r="K20" s="240">
        <f>SUM(K21:K31)</f>
        <v>33</v>
      </c>
      <c r="L20" s="261"/>
      <c r="M20" s="246"/>
      <c r="N20" s="21"/>
      <c r="O20" s="22"/>
    </row>
    <row r="21" spans="1:21" s="23" customFormat="1" ht="17.25" customHeight="1" x14ac:dyDescent="0.2">
      <c r="A21" s="212" t="s">
        <v>10</v>
      </c>
      <c r="B21" s="212" t="s">
        <v>29</v>
      </c>
      <c r="C21" s="208"/>
      <c r="D21" s="216">
        <f>SUM(D22)</f>
        <v>5</v>
      </c>
      <c r="E21" s="214"/>
      <c r="F21" s="209"/>
      <c r="G21" s="21"/>
      <c r="H21" s="262" t="s">
        <v>62</v>
      </c>
      <c r="I21" s="262" t="s">
        <v>63</v>
      </c>
      <c r="J21" s="262" t="s">
        <v>45</v>
      </c>
      <c r="K21" s="268">
        <v>3</v>
      </c>
      <c r="L21" s="268"/>
      <c r="M21" s="268"/>
      <c r="N21" s="21"/>
      <c r="O21" s="22"/>
    </row>
    <row r="22" spans="1:21" s="23" customFormat="1" ht="17.25" customHeight="1" x14ac:dyDescent="0.2">
      <c r="A22" s="210" t="s">
        <v>354</v>
      </c>
      <c r="B22" s="213" t="s">
        <v>355</v>
      </c>
      <c r="C22" s="211" t="s">
        <v>356</v>
      </c>
      <c r="D22" s="217">
        <v>5</v>
      </c>
      <c r="E22" s="215" t="s">
        <v>291</v>
      </c>
      <c r="F22" s="215" t="s">
        <v>291</v>
      </c>
      <c r="G22" s="21"/>
      <c r="H22" s="262" t="s">
        <v>53</v>
      </c>
      <c r="I22" s="262" t="s">
        <v>54</v>
      </c>
      <c r="J22" s="262"/>
      <c r="K22" s="268">
        <v>3</v>
      </c>
      <c r="L22" s="268"/>
      <c r="M22" s="268"/>
      <c r="N22" s="21"/>
      <c r="O22" s="22"/>
    </row>
    <row r="23" spans="1:21" s="227" customFormat="1" ht="17.25" customHeight="1" x14ac:dyDescent="0.2">
      <c r="A23" s="243"/>
      <c r="B23" s="243"/>
      <c r="C23" s="132"/>
      <c r="D23" s="242"/>
      <c r="E23" s="242"/>
      <c r="F23" s="242"/>
      <c r="G23" s="226"/>
      <c r="H23" s="258" t="s">
        <v>64</v>
      </c>
      <c r="I23" s="258" t="s">
        <v>65</v>
      </c>
      <c r="J23" s="258"/>
      <c r="K23" s="268">
        <v>3</v>
      </c>
      <c r="L23" s="268"/>
      <c r="M23" s="268"/>
      <c r="N23" s="226"/>
      <c r="O23" s="231"/>
    </row>
    <row r="24" spans="1:21" s="227" customFormat="1" ht="17.25" customHeight="1" x14ac:dyDescent="0.2">
      <c r="A24" s="189" t="s">
        <v>11</v>
      </c>
      <c r="B24" s="189" t="s">
        <v>30</v>
      </c>
      <c r="C24" s="133"/>
      <c r="D24" s="250">
        <f>SUM(D25:D28)</f>
        <v>6</v>
      </c>
      <c r="E24" s="26"/>
      <c r="F24" s="21"/>
      <c r="G24" s="226"/>
      <c r="H24" s="258" t="s">
        <v>72</v>
      </c>
      <c r="I24" s="258" t="s">
        <v>73</v>
      </c>
      <c r="J24" s="258" t="s">
        <v>74</v>
      </c>
      <c r="K24" s="268">
        <v>3</v>
      </c>
      <c r="L24" s="268"/>
      <c r="M24" s="268"/>
      <c r="N24" s="226"/>
      <c r="O24" s="231"/>
    </row>
    <row r="25" spans="1:21" s="23" customFormat="1" ht="17.25" customHeight="1" x14ac:dyDescent="0.2">
      <c r="A25" s="68" t="s">
        <v>41</v>
      </c>
      <c r="B25" s="68" t="s">
        <v>320</v>
      </c>
      <c r="C25" s="112" t="s">
        <v>315</v>
      </c>
      <c r="D25" s="69">
        <v>3</v>
      </c>
      <c r="E25" s="69" t="s">
        <v>291</v>
      </c>
      <c r="F25" s="69" t="s">
        <v>291</v>
      </c>
      <c r="G25" s="21"/>
      <c r="H25" s="258" t="s">
        <v>75</v>
      </c>
      <c r="I25" s="258" t="s">
        <v>76</v>
      </c>
      <c r="J25" s="258"/>
      <c r="K25" s="268">
        <v>3</v>
      </c>
      <c r="L25" s="268"/>
      <c r="M25" s="268"/>
      <c r="N25" s="21"/>
      <c r="O25" s="22"/>
    </row>
    <row r="26" spans="1:21" s="23" customFormat="1" ht="17.25" customHeight="1" x14ac:dyDescent="0.2">
      <c r="A26" s="68" t="s">
        <v>42</v>
      </c>
      <c r="B26" s="68" t="s">
        <v>321</v>
      </c>
      <c r="C26" s="112" t="s">
        <v>315</v>
      </c>
      <c r="D26" s="69">
        <v>0</v>
      </c>
      <c r="E26" s="69" t="s">
        <v>310</v>
      </c>
      <c r="F26" s="69" t="s">
        <v>291</v>
      </c>
      <c r="G26" s="21"/>
      <c r="H26" s="258" t="s">
        <v>78</v>
      </c>
      <c r="I26" s="258" t="s">
        <v>79</v>
      </c>
      <c r="J26" s="258" t="s">
        <v>293</v>
      </c>
      <c r="K26" s="268">
        <v>3</v>
      </c>
      <c r="L26" s="268" t="s">
        <v>291</v>
      </c>
      <c r="M26" s="268" t="s">
        <v>291</v>
      </c>
      <c r="N26" s="21"/>
      <c r="O26" s="22"/>
    </row>
    <row r="27" spans="1:21" s="23" customFormat="1" ht="17.25" customHeight="1" x14ac:dyDescent="0.2">
      <c r="A27" s="53" t="s">
        <v>48</v>
      </c>
      <c r="B27" s="53" t="s">
        <v>322</v>
      </c>
      <c r="C27" s="113" t="s">
        <v>315</v>
      </c>
      <c r="D27" s="73">
        <v>3</v>
      </c>
      <c r="E27" s="73" t="s">
        <v>291</v>
      </c>
      <c r="F27" s="73" t="s">
        <v>291</v>
      </c>
      <c r="G27" s="21"/>
      <c r="H27" s="258" t="s">
        <v>77</v>
      </c>
      <c r="I27" s="258" t="s">
        <v>292</v>
      </c>
      <c r="J27" s="258"/>
      <c r="K27" s="268">
        <v>3</v>
      </c>
      <c r="L27" s="268" t="s">
        <v>291</v>
      </c>
      <c r="M27" s="268" t="s">
        <v>291</v>
      </c>
      <c r="N27" s="29"/>
      <c r="O27" s="22"/>
    </row>
    <row r="28" spans="1:21" s="23" customFormat="1" ht="17.25" customHeight="1" x14ac:dyDescent="0.2">
      <c r="A28" s="53" t="s">
        <v>49</v>
      </c>
      <c r="B28" s="53" t="s">
        <v>323</v>
      </c>
      <c r="C28" s="113" t="s">
        <v>315</v>
      </c>
      <c r="D28" s="73">
        <v>0</v>
      </c>
      <c r="E28" s="73" t="s">
        <v>291</v>
      </c>
      <c r="F28" s="73" t="s">
        <v>310</v>
      </c>
      <c r="G28" s="21"/>
      <c r="H28" s="258" t="s">
        <v>77</v>
      </c>
      <c r="I28" s="258" t="s">
        <v>292</v>
      </c>
      <c r="J28" s="258"/>
      <c r="K28" s="268">
        <v>3</v>
      </c>
      <c r="L28" s="268" t="s">
        <v>291</v>
      </c>
      <c r="M28" s="268" t="s">
        <v>291</v>
      </c>
      <c r="N28" s="110"/>
      <c r="O28" s="22"/>
    </row>
    <row r="29" spans="1:21" s="23" customFormat="1" ht="17.25" customHeight="1" x14ac:dyDescent="0.2">
      <c r="A29" s="32"/>
      <c r="B29" s="25"/>
      <c r="C29" s="133"/>
      <c r="D29" s="67"/>
      <c r="E29" s="67"/>
      <c r="F29" s="21"/>
      <c r="G29" s="21"/>
      <c r="H29" s="258" t="s">
        <v>77</v>
      </c>
      <c r="I29" s="258" t="s">
        <v>292</v>
      </c>
      <c r="J29" s="258"/>
      <c r="K29" s="268">
        <v>3</v>
      </c>
      <c r="L29" s="268" t="s">
        <v>291</v>
      </c>
      <c r="M29" s="268" t="s">
        <v>291</v>
      </c>
      <c r="N29" s="21"/>
      <c r="O29" s="22"/>
      <c r="S29" s="25"/>
      <c r="T29" s="25"/>
      <c r="U29" s="24"/>
    </row>
    <row r="30" spans="1:21" s="23" customFormat="1" ht="17.25" customHeight="1" x14ac:dyDescent="0.25">
      <c r="A30" s="190" t="s">
        <v>31</v>
      </c>
      <c r="B30"/>
      <c r="C30" s="135"/>
      <c r="D30" s="67"/>
      <c r="E30" s="67"/>
      <c r="F30" s="21"/>
      <c r="G30" s="21"/>
      <c r="H30" s="258" t="s">
        <v>51</v>
      </c>
      <c r="I30" s="258" t="s">
        <v>52</v>
      </c>
      <c r="J30" s="258" t="s">
        <v>58</v>
      </c>
      <c r="K30" s="268">
        <v>3</v>
      </c>
      <c r="L30" s="267" t="s">
        <v>291</v>
      </c>
      <c r="M30" s="267" t="s">
        <v>291</v>
      </c>
      <c r="N30" s="21"/>
      <c r="O30" s="22"/>
    </row>
    <row r="31" spans="1:21" s="23" customFormat="1" ht="17.25" customHeight="1" x14ac:dyDescent="0.2">
      <c r="A31" s="189" t="s">
        <v>5</v>
      </c>
      <c r="B31" s="189" t="s">
        <v>337</v>
      </c>
      <c r="C31" s="136"/>
      <c r="D31" s="250">
        <f>SUM(D32)</f>
        <v>2</v>
      </c>
      <c r="E31" s="31"/>
      <c r="F31" s="28"/>
      <c r="G31" s="21"/>
      <c r="H31" s="258" t="s">
        <v>59</v>
      </c>
      <c r="I31" s="258" t="s">
        <v>60</v>
      </c>
      <c r="J31" s="258" t="s">
        <v>61</v>
      </c>
      <c r="K31" s="268">
        <v>3</v>
      </c>
      <c r="L31" s="267" t="s">
        <v>291</v>
      </c>
      <c r="M31" s="267" t="s">
        <v>291</v>
      </c>
      <c r="N31" s="21"/>
      <c r="O31" s="22"/>
    </row>
    <row r="32" spans="1:21" s="23" customFormat="1" ht="17.25" customHeight="1" x14ac:dyDescent="0.2">
      <c r="A32" s="33" t="s">
        <v>349</v>
      </c>
      <c r="B32" s="33" t="s">
        <v>350</v>
      </c>
      <c r="C32" s="274" t="s">
        <v>351</v>
      </c>
      <c r="D32" s="34">
        <v>2</v>
      </c>
      <c r="E32" s="33" t="s">
        <v>291</v>
      </c>
      <c r="F32" s="33" t="s">
        <v>291</v>
      </c>
      <c r="G32" s="21"/>
      <c r="H32" s="220" t="s">
        <v>329</v>
      </c>
      <c r="I32" s="220"/>
      <c r="J32" s="219"/>
      <c r="K32" s="252">
        <f>SUM(K33:K50)</f>
        <v>54</v>
      </c>
      <c r="L32" s="225"/>
      <c r="M32" s="225"/>
      <c r="N32" s="21"/>
      <c r="O32" s="22"/>
    </row>
    <row r="33" spans="1:18" s="23" customFormat="1" ht="17.25" customHeight="1" x14ac:dyDescent="0.2">
      <c r="A33" s="27"/>
      <c r="B33" s="27"/>
      <c r="C33" s="138"/>
      <c r="D33" s="28"/>
      <c r="E33" s="28"/>
      <c r="F33" s="28"/>
      <c r="G33" s="21"/>
      <c r="H33" s="221" t="s">
        <v>43</v>
      </c>
      <c r="I33" s="221" t="s">
        <v>44</v>
      </c>
      <c r="J33" s="142"/>
      <c r="K33" s="222">
        <v>3</v>
      </c>
      <c r="L33" s="222" t="s">
        <v>291</v>
      </c>
      <c r="M33" s="222" t="s">
        <v>291</v>
      </c>
      <c r="N33" s="21"/>
      <c r="O33" s="22"/>
    </row>
    <row r="34" spans="1:18" s="23" customFormat="1" ht="17.25" customHeight="1" x14ac:dyDescent="0.2">
      <c r="A34" s="189" t="s">
        <v>6</v>
      </c>
      <c r="B34" s="189" t="s">
        <v>347</v>
      </c>
      <c r="C34" s="139"/>
      <c r="D34" s="250">
        <f>SUM(D35)</f>
        <v>3</v>
      </c>
      <c r="E34" s="31"/>
      <c r="F34" s="28"/>
      <c r="G34" s="21"/>
      <c r="H34" s="221" t="s">
        <v>45</v>
      </c>
      <c r="I34" s="221" t="s">
        <v>46</v>
      </c>
      <c r="J34" s="143"/>
      <c r="K34" s="222">
        <v>3</v>
      </c>
      <c r="L34" s="222" t="s">
        <v>291</v>
      </c>
      <c r="M34" s="222" t="s">
        <v>291</v>
      </c>
      <c r="N34" s="21"/>
      <c r="O34" s="22"/>
    </row>
    <row r="35" spans="1:18" s="23" customFormat="1" ht="17.25" customHeight="1" x14ac:dyDescent="0.2">
      <c r="A35" s="33" t="s">
        <v>311</v>
      </c>
      <c r="B35" s="33" t="s">
        <v>312</v>
      </c>
      <c r="C35" s="137" t="s">
        <v>313</v>
      </c>
      <c r="D35" s="34">
        <v>3</v>
      </c>
      <c r="E35" s="34" t="s">
        <v>291</v>
      </c>
      <c r="F35" s="34" t="s">
        <v>291</v>
      </c>
      <c r="G35" s="21"/>
      <c r="H35" s="253" t="s">
        <v>62</v>
      </c>
      <c r="I35" s="253" t="s">
        <v>63</v>
      </c>
      <c r="J35" s="145" t="s">
        <v>45</v>
      </c>
      <c r="K35" s="254">
        <v>3</v>
      </c>
      <c r="L35" s="254" t="s">
        <v>291</v>
      </c>
      <c r="M35" s="254" t="s">
        <v>291</v>
      </c>
      <c r="N35" s="21"/>
      <c r="O35" s="22"/>
    </row>
    <row r="36" spans="1:18" s="23" customFormat="1" ht="17.25" customHeight="1" x14ac:dyDescent="0.2">
      <c r="A36" s="191" t="s">
        <v>346</v>
      </c>
      <c r="B36" s="27"/>
      <c r="C36" s="138"/>
      <c r="D36" s="28"/>
      <c r="E36" s="28"/>
      <c r="F36" s="28"/>
      <c r="G36" s="21"/>
      <c r="H36" s="244" t="s">
        <v>53</v>
      </c>
      <c r="I36" s="244" t="s">
        <v>54</v>
      </c>
      <c r="J36" s="146"/>
      <c r="K36" s="255">
        <v>3</v>
      </c>
      <c r="L36" s="255" t="s">
        <v>291</v>
      </c>
      <c r="M36" s="255" t="s">
        <v>291</v>
      </c>
      <c r="N36" s="21"/>
      <c r="O36" s="22"/>
    </row>
    <row r="37" spans="1:18" s="23" customFormat="1" ht="17.25" customHeight="1" x14ac:dyDescent="0.2">
      <c r="A37" s="190" t="s">
        <v>12</v>
      </c>
      <c r="B37" s="189"/>
      <c r="C37" s="139"/>
      <c r="D37" s="30"/>
      <c r="E37" s="31"/>
      <c r="F37" s="28"/>
      <c r="G37" s="21"/>
      <c r="H37" s="244" t="s">
        <v>64</v>
      </c>
      <c r="I37" s="244" t="s">
        <v>65</v>
      </c>
      <c r="J37" s="146"/>
      <c r="K37" s="255">
        <v>3</v>
      </c>
      <c r="L37" s="255" t="s">
        <v>291</v>
      </c>
      <c r="M37" s="255" t="s">
        <v>291</v>
      </c>
      <c r="N37" s="21"/>
      <c r="O37" s="22"/>
    </row>
    <row r="38" spans="1:18" s="23" customFormat="1" ht="17.25" customHeight="1" x14ac:dyDescent="0.2">
      <c r="A38" s="63" t="s">
        <v>39</v>
      </c>
      <c r="B38" s="63" t="s">
        <v>304</v>
      </c>
      <c r="C38" s="140" t="s">
        <v>82</v>
      </c>
      <c r="D38" s="64"/>
      <c r="E38" s="64" t="str">
        <f>E14</f>
        <v xml:space="preserve"> </v>
      </c>
      <c r="F38" s="64" t="str">
        <f>F14</f>
        <v xml:space="preserve"> </v>
      </c>
      <c r="G38" s="21"/>
      <c r="H38" s="60" t="s">
        <v>72</v>
      </c>
      <c r="I38" s="60" t="s">
        <v>73</v>
      </c>
      <c r="J38" s="147" t="s">
        <v>74</v>
      </c>
      <c r="K38" s="255">
        <v>3</v>
      </c>
      <c r="L38" s="255" t="s">
        <v>291</v>
      </c>
      <c r="M38" s="255" t="s">
        <v>291</v>
      </c>
      <c r="N38" s="21"/>
      <c r="O38" s="22"/>
    </row>
    <row r="39" spans="1:18" s="23" customFormat="1" ht="17.25" customHeight="1" x14ac:dyDescent="0.2">
      <c r="A39" s="27"/>
      <c r="B39" s="27"/>
      <c r="C39" s="138"/>
      <c r="D39" s="28"/>
      <c r="E39" s="28"/>
      <c r="F39" s="28"/>
      <c r="G39" s="21"/>
      <c r="H39" s="244" t="s">
        <v>75</v>
      </c>
      <c r="I39" s="244" t="s">
        <v>76</v>
      </c>
      <c r="J39" s="148"/>
      <c r="K39" s="255">
        <v>3</v>
      </c>
      <c r="L39" s="255" t="s">
        <v>291</v>
      </c>
      <c r="M39" s="255" t="s">
        <v>291</v>
      </c>
      <c r="N39" s="21"/>
      <c r="O39" s="22"/>
    </row>
    <row r="40" spans="1:18" s="23" customFormat="1" ht="17.25" customHeight="1" x14ac:dyDescent="0.2">
      <c r="A40" s="190" t="s">
        <v>13</v>
      </c>
      <c r="B40" s="189"/>
      <c r="C40" s="139"/>
      <c r="D40" s="30"/>
      <c r="E40" s="31"/>
      <c r="F40" s="28"/>
      <c r="G40" s="21"/>
      <c r="H40" s="60" t="s">
        <v>78</v>
      </c>
      <c r="I40" s="60" t="s">
        <v>79</v>
      </c>
      <c r="J40" s="147" t="s">
        <v>293</v>
      </c>
      <c r="K40" s="72">
        <v>3</v>
      </c>
      <c r="L40" s="72" t="s">
        <v>291</v>
      </c>
      <c r="M40" s="72" t="s">
        <v>291</v>
      </c>
      <c r="N40" s="21"/>
      <c r="O40" s="22"/>
    </row>
    <row r="41" spans="1:18" ht="17.25" customHeight="1" x14ac:dyDescent="0.2">
      <c r="A41" s="38" t="s">
        <v>67</v>
      </c>
      <c r="B41" s="38" t="s">
        <v>68</v>
      </c>
      <c r="C41" s="141" t="s">
        <v>23</v>
      </c>
      <c r="D41" s="39"/>
      <c r="E41" s="39" t="s">
        <v>291</v>
      </c>
      <c r="F41" s="39" t="s">
        <v>291</v>
      </c>
      <c r="H41" s="60" t="s">
        <v>66</v>
      </c>
      <c r="I41" s="60" t="s">
        <v>360</v>
      </c>
      <c r="J41" s="144"/>
      <c r="K41" s="58">
        <v>3</v>
      </c>
      <c r="L41" s="58" t="s">
        <v>291</v>
      </c>
      <c r="M41" s="58" t="s">
        <v>291</v>
      </c>
    </row>
    <row r="42" spans="1:18" ht="17.25" customHeight="1" x14ac:dyDescent="0.2">
      <c r="D42" s="3"/>
      <c r="E42" s="3"/>
      <c r="F42" s="3"/>
      <c r="H42" s="253" t="s">
        <v>77</v>
      </c>
      <c r="I42" s="253" t="s">
        <v>292</v>
      </c>
      <c r="J42" s="143" t="s">
        <v>291</v>
      </c>
      <c r="K42" s="254">
        <v>3</v>
      </c>
      <c r="L42" s="254" t="s">
        <v>291</v>
      </c>
      <c r="M42" s="254" t="s">
        <v>291</v>
      </c>
      <c r="Q42" s="1"/>
      <c r="R42" s="1"/>
    </row>
    <row r="43" spans="1:18" ht="20.25" customHeight="1" x14ac:dyDescent="0.2">
      <c r="A43" s="4" t="s">
        <v>336</v>
      </c>
      <c r="B43" s="4"/>
      <c r="C43" s="272" t="s">
        <v>361</v>
      </c>
      <c r="D43" s="263">
        <f>SUM(D44:D48)</f>
        <v>16</v>
      </c>
      <c r="E43" s="169"/>
      <c r="F43" s="169"/>
      <c r="H43" s="253" t="s">
        <v>77</v>
      </c>
      <c r="I43" s="253" t="s">
        <v>292</v>
      </c>
      <c r="J43" s="143" t="s">
        <v>291</v>
      </c>
      <c r="K43" s="254">
        <v>3</v>
      </c>
      <c r="L43" s="254" t="s">
        <v>291</v>
      </c>
      <c r="M43" s="254" t="s">
        <v>291</v>
      </c>
    </row>
    <row r="44" spans="1:18" ht="17.25" customHeight="1" x14ac:dyDescent="0.2">
      <c r="A44" s="187" t="s">
        <v>69</v>
      </c>
      <c r="B44" s="187" t="s">
        <v>70</v>
      </c>
      <c r="C44" s="187"/>
      <c r="D44" s="7">
        <v>3</v>
      </c>
      <c r="E44" s="188"/>
      <c r="F44" s="188"/>
      <c r="H44" s="60" t="s">
        <v>77</v>
      </c>
      <c r="I44" s="60" t="s">
        <v>292</v>
      </c>
      <c r="J44" s="149" t="s">
        <v>291</v>
      </c>
      <c r="K44" s="58">
        <v>3</v>
      </c>
      <c r="L44" s="58" t="s">
        <v>291</v>
      </c>
      <c r="M44" s="58" t="s">
        <v>291</v>
      </c>
    </row>
    <row r="45" spans="1:18" ht="17.25" customHeight="1" x14ac:dyDescent="0.2">
      <c r="A45" s="187" t="s">
        <v>69</v>
      </c>
      <c r="B45" s="187" t="s">
        <v>70</v>
      </c>
      <c r="C45" s="187"/>
      <c r="D45" s="7">
        <v>3</v>
      </c>
      <c r="E45" s="7"/>
      <c r="F45" s="7"/>
      <c r="H45" s="57" t="s">
        <v>40</v>
      </c>
      <c r="I45" s="57" t="s">
        <v>314</v>
      </c>
      <c r="J45" s="144"/>
      <c r="K45" s="58">
        <v>3</v>
      </c>
      <c r="L45" s="58" t="s">
        <v>291</v>
      </c>
      <c r="M45" s="58" t="s">
        <v>291</v>
      </c>
      <c r="N45" s="164"/>
    </row>
    <row r="46" spans="1:18" ht="17.25" customHeight="1" x14ac:dyDescent="0.2">
      <c r="A46" s="187" t="s">
        <v>69</v>
      </c>
      <c r="B46" s="187" t="s">
        <v>70</v>
      </c>
      <c r="C46" s="187"/>
      <c r="D46" s="7">
        <v>3</v>
      </c>
      <c r="E46" s="7"/>
      <c r="F46" s="7"/>
      <c r="H46" s="199" t="s">
        <v>51</v>
      </c>
      <c r="I46" s="70" t="s">
        <v>52</v>
      </c>
      <c r="J46" s="145" t="s">
        <v>58</v>
      </c>
      <c r="K46" s="71">
        <v>3</v>
      </c>
      <c r="L46" s="71" t="s">
        <v>291</v>
      </c>
      <c r="M46" s="71" t="s">
        <v>291</v>
      </c>
      <c r="N46" s="164"/>
      <c r="O46" s="164"/>
    </row>
    <row r="47" spans="1:18" ht="17.25" customHeight="1" x14ac:dyDescent="0.2">
      <c r="A47" s="187" t="s">
        <v>69</v>
      </c>
      <c r="B47" s="187" t="s">
        <v>70</v>
      </c>
      <c r="C47" s="187"/>
      <c r="D47" s="7">
        <v>4</v>
      </c>
      <c r="E47" s="7"/>
      <c r="F47" s="7"/>
      <c r="H47" s="199" t="s">
        <v>59</v>
      </c>
      <c r="I47" s="70" t="s">
        <v>60</v>
      </c>
      <c r="J47" s="145" t="s">
        <v>61</v>
      </c>
      <c r="K47" s="71">
        <v>3</v>
      </c>
      <c r="L47" s="71" t="s">
        <v>291</v>
      </c>
      <c r="M47" s="71" t="s">
        <v>291</v>
      </c>
      <c r="N47" s="164"/>
      <c r="O47" s="164"/>
    </row>
    <row r="48" spans="1:18" ht="17.25" customHeight="1" x14ac:dyDescent="0.2">
      <c r="A48" s="187" t="s">
        <v>69</v>
      </c>
      <c r="B48" s="187" t="s">
        <v>70</v>
      </c>
      <c r="C48" s="187"/>
      <c r="D48" s="7">
        <v>3</v>
      </c>
      <c r="E48" s="7"/>
      <c r="F48" s="7"/>
      <c r="H48" s="60" t="s">
        <v>80</v>
      </c>
      <c r="I48" s="60" t="s">
        <v>81</v>
      </c>
      <c r="J48" s="146"/>
      <c r="K48" s="255">
        <v>3</v>
      </c>
      <c r="L48" s="255" t="s">
        <v>291</v>
      </c>
      <c r="M48" s="255" t="s">
        <v>291</v>
      </c>
      <c r="O48" s="164"/>
    </row>
    <row r="49" spans="1:15" ht="17.25" customHeight="1" x14ac:dyDescent="0.2">
      <c r="D49" s="3"/>
      <c r="E49" s="3"/>
      <c r="F49" s="3"/>
      <c r="H49" s="269" t="s">
        <v>67</v>
      </c>
      <c r="I49" s="269" t="s">
        <v>68</v>
      </c>
      <c r="J49" s="270" t="s">
        <v>362</v>
      </c>
      <c r="K49" s="271">
        <v>3</v>
      </c>
      <c r="L49" s="271" t="s">
        <v>291</v>
      </c>
      <c r="M49" s="271" t="s">
        <v>291</v>
      </c>
      <c r="O49" s="164"/>
    </row>
    <row r="50" spans="1:15" ht="17.25" customHeight="1" x14ac:dyDescent="0.2">
      <c r="H50" s="253" t="s">
        <v>55</v>
      </c>
      <c r="I50" s="253" t="s">
        <v>56</v>
      </c>
      <c r="J50" s="145" t="s">
        <v>57</v>
      </c>
      <c r="K50" s="254">
        <v>3</v>
      </c>
      <c r="L50" s="254" t="s">
        <v>291</v>
      </c>
      <c r="M50" s="254" t="s">
        <v>291</v>
      </c>
      <c r="O50" s="164"/>
    </row>
    <row r="51" spans="1:15" ht="17.25" customHeight="1" x14ac:dyDescent="0.2">
      <c r="A51" s="171" t="s">
        <v>16</v>
      </c>
      <c r="B51" s="172" t="s">
        <v>19</v>
      </c>
      <c r="C51" s="173" t="s">
        <v>330</v>
      </c>
      <c r="J51" s="4" t="s">
        <v>332</v>
      </c>
      <c r="K51" s="273">
        <f>SUM(D6,D10,D13,D17,D21,D24,D31,D34,D43,K7:K8,K14,K16,K32)</f>
        <v>120</v>
      </c>
      <c r="L51" s="3"/>
      <c r="M51" s="3"/>
      <c r="O51" s="164"/>
    </row>
    <row r="52" spans="1:15" ht="17.100000000000001" customHeight="1" x14ac:dyDescent="0.25">
      <c r="A52" s="174" t="s">
        <v>17</v>
      </c>
      <c r="B52" s="175" t="s">
        <v>18</v>
      </c>
      <c r="C52" s="176" t="s">
        <v>84</v>
      </c>
      <c r="E52" s="279" t="s">
        <v>334</v>
      </c>
      <c r="F52" s="279"/>
      <c r="G52" s="279"/>
      <c r="H52" s="279"/>
      <c r="I52" s="279"/>
      <c r="J52" s="279"/>
      <c r="K52" s="279"/>
      <c r="L52" s="279"/>
      <c r="M52" s="279"/>
    </row>
    <row r="53" spans="1:15" ht="17.100000000000001" customHeight="1" x14ac:dyDescent="0.25">
      <c r="D53" s="3"/>
      <c r="E53" s="177" t="str">
        <f>A1</f>
        <v>Bachelor of Science in Economics - Business Specialization (Fall 2014)</v>
      </c>
      <c r="F53" s="177"/>
      <c r="G53" s="177"/>
      <c r="H53" s="177"/>
      <c r="I53" s="177"/>
      <c r="J53" s="177"/>
      <c r="K53" s="177"/>
      <c r="L53" s="177"/>
      <c r="M53" s="177"/>
      <c r="N53" s="177"/>
      <c r="O53" s="177"/>
    </row>
    <row r="54" spans="1:15" ht="14.25" customHeight="1" x14ac:dyDescent="0.25">
      <c r="A54" s="201" t="s">
        <v>0</v>
      </c>
      <c r="B54" s="202"/>
      <c r="C54" s="283" t="s">
        <v>353</v>
      </c>
      <c r="D54" s="283"/>
      <c r="E54" s="283"/>
      <c r="F54" s="283"/>
      <c r="G54" s="283"/>
      <c r="H54" s="283"/>
      <c r="I54" s="283"/>
      <c r="J54" s="198"/>
      <c r="K54" s="198"/>
      <c r="L54" s="197"/>
      <c r="M54" s="197"/>
      <c r="N54" s="177"/>
      <c r="O54" s="177"/>
    </row>
    <row r="55" spans="1:15" ht="17.100000000000001" customHeight="1" x14ac:dyDescent="0.25">
      <c r="A55" s="203" t="s">
        <v>33</v>
      </c>
      <c r="B55" s="204"/>
      <c r="C55" s="205"/>
      <c r="D55" s="205"/>
      <c r="E55" s="206"/>
      <c r="F55" s="207"/>
      <c r="G55" s="200"/>
      <c r="H55" s="200"/>
      <c r="I55" s="200"/>
      <c r="J55" s="198"/>
      <c r="K55" s="198"/>
      <c r="L55" s="197"/>
      <c r="M55" s="197"/>
      <c r="N55" s="177"/>
      <c r="O55" s="177"/>
    </row>
    <row r="56" spans="1:15" ht="6.75" customHeight="1" x14ac:dyDescent="0.25">
      <c r="D56" s="3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</row>
    <row r="57" spans="1:15" ht="17.100000000000001" customHeight="1" x14ac:dyDescent="0.2">
      <c r="A57" s="276" t="s">
        <v>338</v>
      </c>
      <c r="B57" s="276"/>
      <c r="C57" s="111" t="s">
        <v>85</v>
      </c>
      <c r="D57" s="111" t="s">
        <v>15</v>
      </c>
      <c r="E57" s="111" t="s">
        <v>14</v>
      </c>
      <c r="F57" s="111" t="s">
        <v>37</v>
      </c>
      <c r="G57" s="6"/>
      <c r="H57" s="276" t="s">
        <v>339</v>
      </c>
      <c r="I57" s="276"/>
      <c r="J57" s="111" t="s">
        <v>85</v>
      </c>
      <c r="K57" s="111" t="s">
        <v>15</v>
      </c>
      <c r="L57" s="111" t="s">
        <v>14</v>
      </c>
      <c r="M57" s="111" t="s">
        <v>37</v>
      </c>
      <c r="N57" s="6"/>
    </row>
    <row r="58" spans="1:15" ht="17.100000000000001" customHeight="1" x14ac:dyDescent="0.2">
      <c r="A58" s="79" t="s">
        <v>349</v>
      </c>
      <c r="B58" s="79" t="s">
        <v>350</v>
      </c>
      <c r="C58" s="275" t="s">
        <v>351</v>
      </c>
      <c r="D58" s="54">
        <v>2</v>
      </c>
      <c r="E58" s="54"/>
      <c r="F58" s="54"/>
      <c r="H58" s="57" t="s">
        <v>40</v>
      </c>
      <c r="I58" s="57" t="s">
        <v>314</v>
      </c>
      <c r="J58" s="151" t="s">
        <v>364</v>
      </c>
      <c r="K58" s="54">
        <v>3</v>
      </c>
      <c r="L58" s="54"/>
      <c r="M58" s="54"/>
      <c r="N58" s="5"/>
    </row>
    <row r="59" spans="1:15" ht="17.100000000000001" customHeight="1" x14ac:dyDescent="0.2">
      <c r="A59" s="109" t="s">
        <v>39</v>
      </c>
      <c r="B59" s="52" t="s">
        <v>304</v>
      </c>
      <c r="C59" s="158" t="s">
        <v>82</v>
      </c>
      <c r="D59" s="54">
        <v>3</v>
      </c>
      <c r="E59" s="54"/>
      <c r="F59" s="54"/>
      <c r="H59" s="78" t="s">
        <v>22</v>
      </c>
      <c r="I59" s="78" t="s">
        <v>307</v>
      </c>
      <c r="J59" s="151"/>
      <c r="K59" s="54">
        <v>3</v>
      </c>
      <c r="L59" s="54"/>
      <c r="M59" s="54"/>
    </row>
    <row r="60" spans="1:15" ht="17.100000000000001" customHeight="1" x14ac:dyDescent="0.2">
      <c r="A60" s="52" t="s">
        <v>20</v>
      </c>
      <c r="B60" s="52" t="s">
        <v>305</v>
      </c>
      <c r="C60" s="158"/>
      <c r="D60" s="116">
        <v>3</v>
      </c>
      <c r="E60" s="54"/>
      <c r="F60" s="54"/>
      <c r="H60" s="78" t="s">
        <v>38</v>
      </c>
      <c r="I60" s="78" t="s">
        <v>308</v>
      </c>
      <c r="J60" s="151" t="s">
        <v>363</v>
      </c>
      <c r="K60" s="54">
        <v>3</v>
      </c>
      <c r="L60" s="54"/>
      <c r="M60" s="54"/>
    </row>
    <row r="61" spans="1:15" ht="17.100000000000001" customHeight="1" x14ac:dyDescent="0.2">
      <c r="A61" s="52" t="s">
        <v>21</v>
      </c>
      <c r="B61" s="78" t="s">
        <v>306</v>
      </c>
      <c r="C61" s="159"/>
      <c r="D61" s="116">
        <v>3</v>
      </c>
      <c r="E61" s="54"/>
      <c r="F61" s="54"/>
      <c r="H61" s="52" t="s">
        <v>21</v>
      </c>
      <c r="I61" s="78" t="s">
        <v>306</v>
      </c>
      <c r="J61" s="151"/>
      <c r="K61" s="54">
        <v>3</v>
      </c>
      <c r="L61" s="54"/>
      <c r="M61" s="54"/>
    </row>
    <row r="62" spans="1:15" ht="17.100000000000001" customHeight="1" x14ac:dyDescent="0.2">
      <c r="A62" s="266" t="s">
        <v>354</v>
      </c>
      <c r="B62" s="265" t="s">
        <v>357</v>
      </c>
      <c r="C62" s="223" t="s">
        <v>358</v>
      </c>
      <c r="D62" s="224">
        <v>5</v>
      </c>
      <c r="E62" s="218"/>
      <c r="F62" s="218"/>
      <c r="H62" s="52" t="s">
        <v>41</v>
      </c>
      <c r="I62" s="52" t="s">
        <v>320</v>
      </c>
      <c r="J62" s="277" t="s">
        <v>315</v>
      </c>
      <c r="K62" s="54">
        <v>3</v>
      </c>
      <c r="L62" s="54"/>
      <c r="M62" s="54"/>
    </row>
    <row r="63" spans="1:15" ht="17.100000000000001" customHeight="1" x14ac:dyDescent="0.2">
      <c r="A63" s="264"/>
      <c r="B63" s="264"/>
      <c r="D63" s="9">
        <f>SUM(D58:D62)</f>
        <v>16</v>
      </c>
      <c r="E63" s="115"/>
      <c r="F63" s="13"/>
      <c r="G63" s="11"/>
      <c r="H63" s="52" t="s">
        <v>42</v>
      </c>
      <c r="I63" s="52" t="s">
        <v>321</v>
      </c>
      <c r="J63" s="278"/>
      <c r="K63" s="54">
        <v>0</v>
      </c>
      <c r="L63" s="54"/>
      <c r="M63" s="54"/>
    </row>
    <row r="64" spans="1:15" ht="22.5" customHeight="1" x14ac:dyDescent="0.2">
      <c r="C64" s="243"/>
      <c r="D64" s="3"/>
      <c r="E64" s="243"/>
      <c r="F64" s="3"/>
      <c r="H64" s="281" t="s">
        <v>331</v>
      </c>
      <c r="I64" s="281"/>
      <c r="J64" s="282"/>
      <c r="K64" s="9">
        <f>SUM(K58:K63)</f>
        <v>15</v>
      </c>
    </row>
    <row r="65" spans="1:16" ht="17.100000000000001" customHeight="1" x14ac:dyDescent="0.2">
      <c r="A65" s="276" t="s">
        <v>343</v>
      </c>
      <c r="B65" s="276"/>
      <c r="D65" s="243"/>
      <c r="E65" s="3"/>
      <c r="F65" s="243"/>
      <c r="H65" s="276" t="s">
        <v>340</v>
      </c>
      <c r="I65" s="276"/>
      <c r="J65" s="152"/>
      <c r="K65" s="10"/>
      <c r="L65" s="10"/>
      <c r="M65" s="10"/>
    </row>
    <row r="66" spans="1:16" ht="17.100000000000001" customHeight="1" x14ac:dyDescent="0.2">
      <c r="A66" s="78" t="s">
        <v>23</v>
      </c>
      <c r="B66" s="78" t="s">
        <v>309</v>
      </c>
      <c r="C66" s="153" t="s">
        <v>22</v>
      </c>
      <c r="D66" s="54">
        <v>3</v>
      </c>
      <c r="E66" s="54"/>
      <c r="F66" s="54"/>
      <c r="H66" s="59" t="s">
        <v>45</v>
      </c>
      <c r="I66" s="61" t="s">
        <v>46</v>
      </c>
      <c r="J66" s="151"/>
      <c r="K66" s="116">
        <v>3</v>
      </c>
      <c r="L66" s="54"/>
      <c r="M66" s="54"/>
      <c r="N66" s="62"/>
    </row>
    <row r="67" spans="1:16" ht="17.100000000000001" customHeight="1" x14ac:dyDescent="0.2">
      <c r="A67" s="78" t="s">
        <v>48</v>
      </c>
      <c r="B67" s="78" t="s">
        <v>322</v>
      </c>
      <c r="C67" s="277" t="s">
        <v>315</v>
      </c>
      <c r="D67" s="54">
        <v>3</v>
      </c>
      <c r="E67" s="54"/>
      <c r="F67" s="54"/>
      <c r="H67" s="59" t="s">
        <v>51</v>
      </c>
      <c r="I67" s="61" t="s">
        <v>52</v>
      </c>
      <c r="J67" s="153" t="s">
        <v>58</v>
      </c>
      <c r="K67" s="116">
        <v>3</v>
      </c>
      <c r="L67" s="54"/>
      <c r="M67" s="54"/>
      <c r="N67" s="117"/>
    </row>
    <row r="68" spans="1:16" ht="17.100000000000001" customHeight="1" x14ac:dyDescent="0.2">
      <c r="A68" s="53" t="s">
        <v>49</v>
      </c>
      <c r="B68" s="53" t="s">
        <v>323</v>
      </c>
      <c r="C68" s="278"/>
      <c r="D68" s="54">
        <v>0</v>
      </c>
      <c r="E68" s="54"/>
      <c r="F68" s="54"/>
      <c r="H68" s="59" t="s">
        <v>53</v>
      </c>
      <c r="I68" s="61" t="s">
        <v>54</v>
      </c>
      <c r="J68" s="151"/>
      <c r="K68" s="116">
        <v>3</v>
      </c>
      <c r="L68" s="54"/>
      <c r="M68" s="54"/>
      <c r="N68" s="117"/>
    </row>
    <row r="69" spans="1:16" ht="17.100000000000001" customHeight="1" x14ac:dyDescent="0.2">
      <c r="A69" s="247" t="s">
        <v>311</v>
      </c>
      <c r="B69" s="247" t="s">
        <v>312</v>
      </c>
      <c r="C69" s="151" t="s">
        <v>313</v>
      </c>
      <c r="D69" s="54">
        <v>3</v>
      </c>
      <c r="E69" s="54"/>
      <c r="F69" s="54"/>
      <c r="H69" s="59" t="s">
        <v>55</v>
      </c>
      <c r="I69" s="61" t="s">
        <v>56</v>
      </c>
      <c r="J69" s="153" t="s">
        <v>57</v>
      </c>
      <c r="K69" s="54">
        <v>3</v>
      </c>
      <c r="L69" s="54"/>
      <c r="M69" s="54"/>
      <c r="N69" s="117"/>
    </row>
    <row r="70" spans="1:16" ht="17.100000000000001" customHeight="1" x14ac:dyDescent="0.2">
      <c r="A70" s="59" t="s">
        <v>43</v>
      </c>
      <c r="B70" s="60" t="s">
        <v>44</v>
      </c>
      <c r="C70" s="151" t="s">
        <v>291</v>
      </c>
      <c r="D70" s="54">
        <v>3</v>
      </c>
      <c r="E70" s="54"/>
      <c r="F70" s="54"/>
      <c r="H70" s="123" t="s">
        <v>316</v>
      </c>
      <c r="I70" s="128" t="s">
        <v>317</v>
      </c>
      <c r="J70" s="125" t="s">
        <v>83</v>
      </c>
      <c r="K70" s="129">
        <v>3</v>
      </c>
      <c r="L70" s="127"/>
      <c r="M70" s="127"/>
      <c r="N70" s="117"/>
    </row>
    <row r="71" spans="1:16" ht="17.100000000000001" customHeight="1" x14ac:dyDescent="0.2">
      <c r="A71" s="123" t="s">
        <v>316</v>
      </c>
      <c r="B71" s="124" t="s">
        <v>47</v>
      </c>
      <c r="C71" s="125" t="s">
        <v>83</v>
      </c>
      <c r="D71" s="126">
        <v>2</v>
      </c>
      <c r="E71" s="127"/>
      <c r="F71" s="127"/>
      <c r="H71" s="243"/>
      <c r="I71" s="243"/>
      <c r="J71" s="243"/>
      <c r="K71" s="118">
        <f>SUM(K66:K70)</f>
        <v>15</v>
      </c>
      <c r="L71" s="243"/>
      <c r="M71" s="243"/>
      <c r="N71" s="117"/>
    </row>
    <row r="72" spans="1:16" ht="17.100000000000001" customHeight="1" x14ac:dyDescent="0.2">
      <c r="A72" s="243"/>
      <c r="B72" s="65"/>
      <c r="D72" s="118">
        <f>SUM(D66:D71)</f>
        <v>14</v>
      </c>
      <c r="E72" s="117"/>
      <c r="F72" s="117"/>
      <c r="H72" s="243"/>
      <c r="I72" s="243"/>
      <c r="J72" s="243"/>
      <c r="K72" s="3"/>
    </row>
    <row r="73" spans="1:16" ht="17.100000000000001" customHeight="1" x14ac:dyDescent="0.2">
      <c r="C73" s="243"/>
      <c r="D73" s="3"/>
      <c r="E73" s="3"/>
      <c r="F73" s="3"/>
      <c r="G73" s="243"/>
      <c r="H73" s="243"/>
      <c r="I73" s="243"/>
      <c r="K73" s="243"/>
      <c r="L73" s="243"/>
      <c r="M73" s="3"/>
    </row>
    <row r="74" spans="1:16" ht="17.100000000000001" customHeight="1" x14ac:dyDescent="0.2">
      <c r="A74" s="276" t="s">
        <v>341</v>
      </c>
      <c r="B74" s="276"/>
      <c r="D74" s="243"/>
      <c r="E74" s="3"/>
      <c r="F74" s="243"/>
      <c r="H74" s="276" t="s">
        <v>344</v>
      </c>
      <c r="I74" s="276"/>
      <c r="K74" s="243"/>
      <c r="L74" s="3"/>
      <c r="M74" s="243"/>
      <c r="N74" s="117"/>
    </row>
    <row r="75" spans="1:16" ht="17.100000000000001" customHeight="1" x14ac:dyDescent="0.2">
      <c r="A75" s="59" t="s">
        <v>59</v>
      </c>
      <c r="B75" s="61" t="s">
        <v>60</v>
      </c>
      <c r="C75" s="153" t="s">
        <v>61</v>
      </c>
      <c r="D75" s="54">
        <v>3</v>
      </c>
      <c r="E75" s="54"/>
      <c r="F75" s="54"/>
      <c r="H75" s="60" t="s">
        <v>66</v>
      </c>
      <c r="I75" s="60" t="s">
        <v>71</v>
      </c>
      <c r="J75" s="151"/>
      <c r="K75" s="54">
        <v>3</v>
      </c>
      <c r="L75" s="54"/>
      <c r="M75" s="54"/>
      <c r="N75" s="120"/>
    </row>
    <row r="76" spans="1:16" ht="17.100000000000001" customHeight="1" x14ac:dyDescent="0.2">
      <c r="A76" s="60" t="s">
        <v>62</v>
      </c>
      <c r="B76" s="60" t="s">
        <v>63</v>
      </c>
      <c r="C76" s="153" t="s">
        <v>45</v>
      </c>
      <c r="D76" s="54">
        <v>3</v>
      </c>
      <c r="E76" s="54"/>
      <c r="F76" s="54"/>
      <c r="H76" s="59" t="s">
        <v>72</v>
      </c>
      <c r="I76" s="59" t="s">
        <v>73</v>
      </c>
      <c r="J76" s="155" t="s">
        <v>74</v>
      </c>
      <c r="K76" s="54">
        <v>3</v>
      </c>
      <c r="L76" s="54"/>
      <c r="M76" s="54"/>
      <c r="N76" s="117"/>
    </row>
    <row r="77" spans="1:16" ht="17.100000000000001" customHeight="1" x14ac:dyDescent="0.2">
      <c r="A77" s="59" t="s">
        <v>64</v>
      </c>
      <c r="B77" s="59" t="s">
        <v>65</v>
      </c>
      <c r="C77" s="155" t="s">
        <v>335</v>
      </c>
      <c r="D77" s="54">
        <v>3</v>
      </c>
      <c r="E77" s="54"/>
      <c r="F77" s="54"/>
      <c r="H77" s="60" t="s">
        <v>75</v>
      </c>
      <c r="I77" s="60" t="s">
        <v>76</v>
      </c>
      <c r="J77" s="156"/>
      <c r="K77" s="54">
        <v>3</v>
      </c>
      <c r="L77" s="121"/>
      <c r="M77" s="54"/>
      <c r="N77" s="117"/>
    </row>
    <row r="78" spans="1:16" ht="17.100000000000001" customHeight="1" x14ac:dyDescent="0.2">
      <c r="A78" s="55" t="s">
        <v>67</v>
      </c>
      <c r="B78" s="55" t="s">
        <v>68</v>
      </c>
      <c r="C78" s="153" t="s">
        <v>23</v>
      </c>
      <c r="D78" s="54">
        <v>3</v>
      </c>
      <c r="E78" s="54"/>
      <c r="F78" s="54"/>
      <c r="H78" s="60" t="s">
        <v>77</v>
      </c>
      <c r="I78" s="60" t="s">
        <v>292</v>
      </c>
      <c r="J78" s="157" t="s">
        <v>291</v>
      </c>
      <c r="K78" s="54">
        <v>3</v>
      </c>
      <c r="L78" s="54"/>
      <c r="M78" s="54"/>
      <c r="N78" s="117"/>
    </row>
    <row r="79" spans="1:16" ht="17.100000000000001" customHeight="1" x14ac:dyDescent="0.2">
      <c r="A79" s="160" t="s">
        <v>318</v>
      </c>
      <c r="B79" s="124" t="s">
        <v>319</v>
      </c>
      <c r="C79" s="161"/>
      <c r="D79" s="129">
        <v>4</v>
      </c>
      <c r="E79" s="127"/>
      <c r="F79" s="127"/>
      <c r="G79" s="162"/>
      <c r="H79" s="160" t="s">
        <v>318</v>
      </c>
      <c r="I79" s="124" t="s">
        <v>319</v>
      </c>
      <c r="J79" s="161"/>
      <c r="K79" s="127">
        <v>4</v>
      </c>
      <c r="L79" s="127"/>
      <c r="M79" s="127"/>
      <c r="N79" s="117"/>
      <c r="O79" s="1"/>
      <c r="P79" s="2"/>
    </row>
    <row r="80" spans="1:16" ht="17.100000000000001" customHeight="1" x14ac:dyDescent="0.2">
      <c r="A80" s="23"/>
      <c r="B80" s="243"/>
      <c r="C80" s="243"/>
      <c r="D80" s="122">
        <f>SUM(D75:D79)</f>
        <v>16</v>
      </c>
      <c r="E80" s="243"/>
      <c r="F80" s="243"/>
      <c r="G80" s="243"/>
      <c r="H80" s="243"/>
      <c r="I80" s="243"/>
      <c r="J80" s="243"/>
      <c r="K80" s="9">
        <f>SUM(K75:K79)</f>
        <v>16</v>
      </c>
      <c r="L80" s="243"/>
      <c r="M80" s="243"/>
    </row>
    <row r="81" spans="1:15" ht="17.100000000000001" customHeight="1" x14ac:dyDescent="0.2">
      <c r="A81" s="276" t="s">
        <v>342</v>
      </c>
      <c r="B81" s="276"/>
      <c r="C81" s="154"/>
      <c r="D81" s="119"/>
      <c r="E81" s="119"/>
      <c r="F81" s="119"/>
      <c r="H81" s="276" t="s">
        <v>345</v>
      </c>
      <c r="I81" s="276"/>
      <c r="J81" s="154"/>
      <c r="K81" s="119"/>
      <c r="L81" s="119"/>
      <c r="M81" s="119"/>
    </row>
    <row r="82" spans="1:15" ht="17.100000000000001" customHeight="1" x14ac:dyDescent="0.2">
      <c r="A82" s="108" t="s">
        <v>80</v>
      </c>
      <c r="B82" s="108" t="s">
        <v>81</v>
      </c>
      <c r="C82" s="151" t="s">
        <v>291</v>
      </c>
      <c r="D82" s="116">
        <v>3</v>
      </c>
      <c r="E82" s="54"/>
      <c r="F82" s="54"/>
      <c r="H82" s="59" t="s">
        <v>78</v>
      </c>
      <c r="I82" s="59" t="s">
        <v>79</v>
      </c>
      <c r="J82" s="153" t="s">
        <v>293</v>
      </c>
      <c r="K82" s="54">
        <v>3</v>
      </c>
      <c r="L82" s="54"/>
      <c r="M82" s="54"/>
      <c r="N82" s="12"/>
    </row>
    <row r="83" spans="1:15" ht="17.100000000000001" customHeight="1" x14ac:dyDescent="0.2">
      <c r="A83" s="60" t="s">
        <v>77</v>
      </c>
      <c r="B83" s="60" t="s">
        <v>292</v>
      </c>
      <c r="C83" s="157" t="s">
        <v>291</v>
      </c>
      <c r="D83" s="54">
        <v>3</v>
      </c>
      <c r="E83" s="54"/>
      <c r="F83" s="121"/>
      <c r="H83" s="60" t="s">
        <v>77</v>
      </c>
      <c r="I83" s="60" t="s">
        <v>292</v>
      </c>
      <c r="J83" s="157" t="s">
        <v>291</v>
      </c>
      <c r="K83" s="54">
        <v>3</v>
      </c>
      <c r="L83" s="54"/>
      <c r="M83" s="54"/>
    </row>
    <row r="84" spans="1:15" ht="17.100000000000001" customHeight="1" x14ac:dyDescent="0.2">
      <c r="A84" s="241" t="s">
        <v>69</v>
      </c>
      <c r="B84" s="241" t="s">
        <v>70</v>
      </c>
      <c r="C84" s="150"/>
      <c r="D84" s="163">
        <v>3</v>
      </c>
      <c r="E84" s="54"/>
      <c r="F84" s="7"/>
      <c r="H84" s="8" t="s">
        <v>69</v>
      </c>
      <c r="I84" s="8" t="s">
        <v>70</v>
      </c>
      <c r="J84" s="151"/>
      <c r="K84" s="54">
        <v>3</v>
      </c>
      <c r="L84" s="54"/>
      <c r="M84" s="54"/>
    </row>
    <row r="85" spans="1:15" ht="17.100000000000001" customHeight="1" x14ac:dyDescent="0.2">
      <c r="A85" s="8" t="s">
        <v>69</v>
      </c>
      <c r="B85" s="8" t="s">
        <v>70</v>
      </c>
      <c r="C85" s="150"/>
      <c r="D85" s="163">
        <v>3</v>
      </c>
      <c r="E85" s="163"/>
      <c r="F85" s="7"/>
      <c r="H85" s="8" t="s">
        <v>69</v>
      </c>
      <c r="I85" s="8" t="s">
        <v>70</v>
      </c>
      <c r="J85" s="150"/>
      <c r="K85" s="7">
        <v>4</v>
      </c>
      <c r="L85" s="7"/>
      <c r="M85" s="7"/>
    </row>
    <row r="86" spans="1:15" ht="17.100000000000001" customHeight="1" x14ac:dyDescent="0.2">
      <c r="A86" s="8" t="s">
        <v>69</v>
      </c>
      <c r="B86" s="8" t="s">
        <v>70</v>
      </c>
      <c r="C86" s="150"/>
      <c r="D86" s="7">
        <v>3</v>
      </c>
      <c r="E86" s="7"/>
      <c r="F86" s="7"/>
      <c r="H86" s="8"/>
      <c r="I86" s="8"/>
      <c r="J86" s="150"/>
      <c r="L86" s="7"/>
      <c r="M86" s="14"/>
      <c r="N86" s="3"/>
    </row>
    <row r="87" spans="1:15" ht="17.100000000000001" customHeight="1" thickBot="1" x14ac:dyDescent="0.25">
      <c r="D87" s="9">
        <f>SUM(D82:D86)</f>
        <v>15</v>
      </c>
      <c r="E87" s="1" t="s">
        <v>291</v>
      </c>
      <c r="F87" s="13"/>
      <c r="G87" s="12"/>
      <c r="H87" s="65"/>
      <c r="J87" s="114"/>
      <c r="K87" s="183">
        <f>SUM(K82:K86)</f>
        <v>13</v>
      </c>
      <c r="M87" s="13"/>
    </row>
    <row r="88" spans="1:15" ht="17.100000000000001" customHeight="1" thickBot="1" x14ac:dyDescent="0.25">
      <c r="A88" s="15" t="s">
        <v>16</v>
      </c>
      <c r="B88" s="18" t="s">
        <v>18</v>
      </c>
      <c r="C88" s="56" t="s">
        <v>84</v>
      </c>
      <c r="D88" s="66"/>
      <c r="E88" s="66"/>
      <c r="F88" s="66"/>
      <c r="I88" s="23"/>
      <c r="J88" s="16" t="s">
        <v>3</v>
      </c>
      <c r="K88" s="195">
        <f>D63+K64+D72+K71+D80+K80+D87+K87</f>
        <v>120</v>
      </c>
      <c r="L88" s="2"/>
    </row>
    <row r="89" spans="1:15" ht="17.100000000000001" customHeight="1" x14ac:dyDescent="0.25">
      <c r="A89" s="17" t="s">
        <v>17</v>
      </c>
      <c r="B89" s="19" t="s">
        <v>19</v>
      </c>
      <c r="C89" s="170" t="s">
        <v>330</v>
      </c>
      <c r="F89" s="280" t="s">
        <v>334</v>
      </c>
      <c r="G89" s="280"/>
      <c r="H89" s="280"/>
      <c r="I89" s="280"/>
      <c r="J89" s="280"/>
      <c r="K89" s="280"/>
      <c r="L89" s="280"/>
      <c r="M89" s="3"/>
      <c r="N89" s="3"/>
      <c r="O89" s="3"/>
    </row>
    <row r="90" spans="1:15" ht="17.100000000000001" customHeight="1" x14ac:dyDescent="0.2">
      <c r="J90" s="1"/>
      <c r="L90" s="2"/>
      <c r="M90" s="3"/>
      <c r="N90" s="3"/>
      <c r="O90" s="3"/>
    </row>
    <row r="91" spans="1:15" s="20" customFormat="1" ht="17.100000000000001" customHeight="1" x14ac:dyDescent="0.25"/>
  </sheetData>
  <sortState ref="H21:M31">
    <sortCondition ref="H21"/>
  </sortState>
  <mergeCells count="19">
    <mergeCell ref="A1:M1"/>
    <mergeCell ref="K3:M3"/>
    <mergeCell ref="D2:G2"/>
    <mergeCell ref="K2:M2"/>
    <mergeCell ref="D3:G3"/>
    <mergeCell ref="A57:B57"/>
    <mergeCell ref="J62:J63"/>
    <mergeCell ref="C67:C68"/>
    <mergeCell ref="E52:M52"/>
    <mergeCell ref="F89:L89"/>
    <mergeCell ref="H57:I57"/>
    <mergeCell ref="H64:J64"/>
    <mergeCell ref="A81:B81"/>
    <mergeCell ref="H81:I81"/>
    <mergeCell ref="A74:B74"/>
    <mergeCell ref="H74:I74"/>
    <mergeCell ref="A65:B65"/>
    <mergeCell ref="C54:I54"/>
    <mergeCell ref="H65:I65"/>
  </mergeCells>
  <conditionalFormatting sqref="M82:M86 F82:F83 F77:F79 M76:M79 F71 M69:M70 M62:M63 F61 M48 J7:M10 M12:M14 F85:F86 M72">
    <cfRule type="cellIs" dxfId="4" priority="35" operator="between">
      <formula>"F"</formula>
      <formula>"F"</formula>
    </cfRule>
  </conditionalFormatting>
  <conditionalFormatting sqref="F76 M75 M67:M68 M59:M60 F62:F63 F58 M15 M38 M10 M7:M8">
    <cfRule type="cellIs" dxfId="3" priority="34" operator="between">
      <formula>"D"</formula>
      <formula>"F"</formula>
    </cfRule>
  </conditionalFormatting>
  <conditionalFormatting sqref="M14">
    <cfRule type="cellIs" dxfId="2" priority="3" operator="between">
      <formula>"D"</formula>
      <formula>"F"</formula>
    </cfRule>
  </conditionalFormatting>
  <conditionalFormatting sqref="F69">
    <cfRule type="cellIs" dxfId="1" priority="2" operator="between">
      <formula>"F"</formula>
      <formula>"F"</formula>
    </cfRule>
  </conditionalFormatting>
  <conditionalFormatting sqref="F84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" right="0.2" top="0.2" bottom="0.2" header="0" footer="0"/>
  <pageSetup scale="67" fitToHeight="2" orientation="landscape" r:id="rId2"/>
  <rowBreaks count="1" manualBreakCount="1">
    <brk id="52" max="12" man="1"/>
  </rowBreaks>
  <ignoredErrors>
    <ignoredError sqref="K5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D157"/>
  <sheetViews>
    <sheetView view="pageBreakPreview" topLeftCell="A39" zoomScale="60" zoomScaleNormal="100" workbookViewId="0">
      <selection activeCell="B85" sqref="B85"/>
    </sheetView>
  </sheetViews>
  <sheetFormatPr defaultColWidth="9.140625" defaultRowHeight="15" x14ac:dyDescent="0.25"/>
  <cols>
    <col min="1" max="1" width="14.28515625" style="35" bestFit="1" customWidth="1"/>
    <col min="2" max="2" width="61.28515625" style="35" customWidth="1"/>
    <col min="3" max="3" width="52.5703125" style="82" customWidth="1"/>
    <col min="4" max="4" width="9.140625" style="87"/>
    <col min="5" max="16384" width="9.140625" style="35"/>
  </cols>
  <sheetData>
    <row r="1" spans="1:4" ht="18" customHeight="1" thickBot="1" x14ac:dyDescent="0.35">
      <c r="A1" s="292" t="s">
        <v>95</v>
      </c>
      <c r="B1" s="292"/>
      <c r="C1" s="292"/>
      <c r="D1" s="292"/>
    </row>
    <row r="2" spans="1:4" ht="18" customHeight="1" thickTop="1" x14ac:dyDescent="0.3">
      <c r="A2" s="37"/>
      <c r="B2" s="37"/>
      <c r="C2" s="83"/>
      <c r="D2" s="85"/>
    </row>
    <row r="3" spans="1:4" ht="15" customHeight="1" thickBot="1" x14ac:dyDescent="0.3">
      <c r="A3" s="36"/>
      <c r="B3" s="81" t="s">
        <v>249</v>
      </c>
      <c r="C3" s="84" t="s">
        <v>256</v>
      </c>
      <c r="D3" s="86" t="s">
        <v>32</v>
      </c>
    </row>
    <row r="4" spans="1:4" s="40" customFormat="1" ht="15" customHeight="1" x14ac:dyDescent="0.2">
      <c r="A4" s="293" t="s">
        <v>96</v>
      </c>
      <c r="B4" s="293"/>
      <c r="C4" s="91"/>
      <c r="D4" s="92"/>
    </row>
    <row r="5" spans="1:4" s="40" customFormat="1" ht="15" customHeight="1" x14ac:dyDescent="0.25">
      <c r="A5" s="93"/>
      <c r="B5" t="s">
        <v>97</v>
      </c>
      <c r="C5" s="94" t="s">
        <v>240</v>
      </c>
      <c r="D5" s="92">
        <v>3</v>
      </c>
    </row>
    <row r="6" spans="1:4" s="40" customFormat="1" ht="15" customHeight="1" x14ac:dyDescent="0.25">
      <c r="A6" s="93"/>
      <c r="B6" t="s">
        <v>98</v>
      </c>
      <c r="C6" s="91" t="s">
        <v>43</v>
      </c>
      <c r="D6" s="92">
        <v>3</v>
      </c>
    </row>
    <row r="7" spans="1:4" s="40" customFormat="1" ht="15" customHeight="1" x14ac:dyDescent="0.25">
      <c r="A7" s="93"/>
      <c r="B7" t="s">
        <v>99</v>
      </c>
      <c r="C7" s="91" t="s">
        <v>45</v>
      </c>
      <c r="D7" s="92">
        <v>3</v>
      </c>
    </row>
    <row r="8" spans="1:4" s="40" customFormat="1" ht="15" customHeight="1" x14ac:dyDescent="0.25">
      <c r="A8" s="93"/>
      <c r="B8" t="s">
        <v>100</v>
      </c>
      <c r="C8" s="95" t="s">
        <v>254</v>
      </c>
      <c r="D8" s="92">
        <v>3</v>
      </c>
    </row>
    <row r="9" spans="1:4" s="40" customFormat="1" ht="15" customHeight="1" x14ac:dyDescent="0.25">
      <c r="A9" s="93"/>
      <c r="B9" t="s">
        <v>101</v>
      </c>
      <c r="C9" s="91" t="s">
        <v>45</v>
      </c>
      <c r="D9" s="92">
        <v>3</v>
      </c>
    </row>
    <row r="10" spans="1:4" s="40" customFormat="1" ht="15" customHeight="1" x14ac:dyDescent="0.25">
      <c r="A10" s="93"/>
      <c r="B10" t="s">
        <v>102</v>
      </c>
      <c r="C10" s="94" t="s">
        <v>255</v>
      </c>
      <c r="D10" s="92">
        <v>3</v>
      </c>
    </row>
    <row r="11" spans="1:4" s="40" customFormat="1" ht="15" customHeight="1" x14ac:dyDescent="0.25">
      <c r="A11" s="93"/>
      <c r="B11" t="s">
        <v>103</v>
      </c>
      <c r="C11" s="91" t="s">
        <v>45</v>
      </c>
      <c r="D11" s="92">
        <v>3</v>
      </c>
    </row>
    <row r="12" spans="1:4" s="40" customFormat="1" ht="15" customHeight="1" x14ac:dyDescent="0.25">
      <c r="A12" s="93"/>
      <c r="B12" t="s">
        <v>104</v>
      </c>
      <c r="C12" s="91" t="s">
        <v>257</v>
      </c>
      <c r="D12" s="92">
        <v>3</v>
      </c>
    </row>
    <row r="13" spans="1:4" s="40" customFormat="1" ht="15" customHeight="1" x14ac:dyDescent="0.25">
      <c r="A13" s="93"/>
      <c r="B13" t="s">
        <v>105</v>
      </c>
      <c r="C13" s="96"/>
      <c r="D13" s="92" t="s">
        <v>258</v>
      </c>
    </row>
    <row r="14" spans="1:4" s="40" customFormat="1" ht="15" customHeight="1" x14ac:dyDescent="0.25">
      <c r="A14" s="93"/>
      <c r="B14" t="s">
        <v>106</v>
      </c>
      <c r="C14" s="94"/>
      <c r="D14" s="92" t="s">
        <v>258</v>
      </c>
    </row>
    <row r="15" spans="1:4" s="40" customFormat="1" ht="15" customHeight="1" x14ac:dyDescent="0.25">
      <c r="A15" s="93"/>
      <c r="B15" t="s">
        <v>107</v>
      </c>
      <c r="C15" s="94"/>
      <c r="D15" s="92" t="s">
        <v>258</v>
      </c>
    </row>
    <row r="16" spans="1:4" s="40" customFormat="1" ht="15" customHeight="1" x14ac:dyDescent="0.25">
      <c r="A16" s="93"/>
      <c r="B16" t="s">
        <v>108</v>
      </c>
      <c r="C16" s="97"/>
      <c r="D16" s="92" t="s">
        <v>258</v>
      </c>
    </row>
    <row r="17" spans="1:4" s="40" customFormat="1" ht="15" customHeight="1" x14ac:dyDescent="0.25">
      <c r="A17" s="93"/>
      <c r="B17" t="s">
        <v>109</v>
      </c>
      <c r="C17" s="91"/>
      <c r="D17" s="92" t="s">
        <v>259</v>
      </c>
    </row>
    <row r="18" spans="1:4" s="40" customFormat="1" ht="15" customHeight="1" x14ac:dyDescent="0.3">
      <c r="A18" s="294" t="s">
        <v>143</v>
      </c>
      <c r="B18" s="294"/>
      <c r="C18" s="98"/>
      <c r="D18" s="99"/>
    </row>
    <row r="19" spans="1:4" s="40" customFormat="1" ht="15" customHeight="1" x14ac:dyDescent="0.25">
      <c r="A19" s="93"/>
      <c r="B19" t="s">
        <v>144</v>
      </c>
      <c r="C19" s="95" t="s">
        <v>295</v>
      </c>
      <c r="D19" s="92">
        <v>4</v>
      </c>
    </row>
    <row r="20" spans="1:4" s="40" customFormat="1" ht="15" customHeight="1" x14ac:dyDescent="0.25">
      <c r="A20" s="93"/>
      <c r="B20" t="s">
        <v>145</v>
      </c>
      <c r="C20" s="91"/>
      <c r="D20" s="92" t="s">
        <v>258</v>
      </c>
    </row>
    <row r="21" spans="1:4" s="40" customFormat="1" ht="15" customHeight="1" x14ac:dyDescent="0.25">
      <c r="A21" s="93"/>
      <c r="B21" t="s">
        <v>146</v>
      </c>
      <c r="C21" s="91"/>
      <c r="D21" s="92">
        <v>3</v>
      </c>
    </row>
    <row r="22" spans="1:4" s="40" customFormat="1" ht="15" customHeight="1" x14ac:dyDescent="0.25">
      <c r="A22" s="93"/>
      <c r="B22" t="s">
        <v>147</v>
      </c>
      <c r="C22" s="94"/>
      <c r="D22" s="92">
        <v>3</v>
      </c>
    </row>
    <row r="23" spans="1:4" s="40" customFormat="1" ht="15" customHeight="1" x14ac:dyDescent="0.25">
      <c r="A23" s="93"/>
      <c r="B23" t="s">
        <v>148</v>
      </c>
      <c r="C23" s="91" t="s">
        <v>53</v>
      </c>
      <c r="D23" s="92">
        <v>3</v>
      </c>
    </row>
    <row r="24" spans="1:4" s="40" customFormat="1" ht="15" customHeight="1" x14ac:dyDescent="0.25">
      <c r="A24" s="93"/>
      <c r="B24" t="s">
        <v>149</v>
      </c>
      <c r="C24" s="88" t="s">
        <v>261</v>
      </c>
      <c r="D24" s="92">
        <v>3</v>
      </c>
    </row>
    <row r="25" spans="1:4" s="40" customFormat="1" ht="15" customHeight="1" x14ac:dyDescent="0.25">
      <c r="A25" s="93"/>
      <c r="B25" t="s">
        <v>150</v>
      </c>
      <c r="C25" s="91"/>
      <c r="D25" s="92">
        <v>3</v>
      </c>
    </row>
    <row r="26" spans="1:4" s="40" customFormat="1" ht="15" customHeight="1" x14ac:dyDescent="0.25">
      <c r="A26" s="93"/>
      <c r="B26" t="s">
        <v>151</v>
      </c>
      <c r="C26" s="96"/>
      <c r="D26" s="92">
        <v>3</v>
      </c>
    </row>
    <row r="27" spans="1:4" s="40" customFormat="1" ht="15" customHeight="1" x14ac:dyDescent="0.25">
      <c r="A27" s="93"/>
      <c r="B27" t="s">
        <v>152</v>
      </c>
      <c r="C27" s="100"/>
      <c r="D27" s="92">
        <v>3</v>
      </c>
    </row>
    <row r="28" spans="1:4" s="40" customFormat="1" ht="15" customHeight="1" x14ac:dyDescent="0.25">
      <c r="A28" s="93"/>
      <c r="B28" t="s">
        <v>153</v>
      </c>
      <c r="C28" s="101"/>
      <c r="D28" s="92">
        <v>3</v>
      </c>
    </row>
    <row r="29" spans="1:4" s="40" customFormat="1" ht="15" customHeight="1" x14ac:dyDescent="0.25">
      <c r="A29" s="93"/>
      <c r="B29" t="s">
        <v>154</v>
      </c>
      <c r="C29" s="97" t="s">
        <v>247</v>
      </c>
      <c r="D29" s="92">
        <v>3</v>
      </c>
    </row>
    <row r="30" spans="1:4" s="40" customFormat="1" ht="15" customHeight="1" x14ac:dyDescent="0.25">
      <c r="A30" s="93"/>
      <c r="B30" t="s">
        <v>155</v>
      </c>
      <c r="C30" s="91" t="s">
        <v>281</v>
      </c>
      <c r="D30" s="92">
        <v>3</v>
      </c>
    </row>
    <row r="31" spans="1:4" s="40" customFormat="1" ht="15" customHeight="1" x14ac:dyDescent="0.25">
      <c r="A31" s="93"/>
      <c r="B31" t="s">
        <v>156</v>
      </c>
      <c r="C31" s="91" t="s">
        <v>282</v>
      </c>
      <c r="D31" s="92">
        <v>3</v>
      </c>
    </row>
    <row r="32" spans="1:4" s="40" customFormat="1" ht="15" customHeight="1" x14ac:dyDescent="0.25">
      <c r="A32" s="93"/>
      <c r="B32" t="s">
        <v>157</v>
      </c>
      <c r="C32" s="91" t="s">
        <v>282</v>
      </c>
      <c r="D32" s="92">
        <v>3</v>
      </c>
    </row>
    <row r="33" spans="1:4" s="40" customFormat="1" ht="15" customHeight="1" x14ac:dyDescent="0.25">
      <c r="A33" s="93"/>
      <c r="B33" t="s">
        <v>158</v>
      </c>
      <c r="C33" s="91" t="s">
        <v>262</v>
      </c>
      <c r="D33" s="92">
        <v>3</v>
      </c>
    </row>
    <row r="34" spans="1:4" s="50" customFormat="1" ht="15" customHeight="1" x14ac:dyDescent="0.25">
      <c r="A34" s="93"/>
      <c r="B34" t="s">
        <v>159</v>
      </c>
      <c r="C34" s="91" t="s">
        <v>263</v>
      </c>
      <c r="D34" s="92">
        <v>3</v>
      </c>
    </row>
    <row r="35" spans="1:4" s="40" customFormat="1" ht="15" customHeight="1" x14ac:dyDescent="0.25">
      <c r="A35" s="93"/>
      <c r="B35" t="s">
        <v>160</v>
      </c>
      <c r="C35" s="95" t="s">
        <v>283</v>
      </c>
      <c r="D35" s="92">
        <v>3</v>
      </c>
    </row>
    <row r="36" spans="1:4" s="40" customFormat="1" ht="15" customHeight="1" x14ac:dyDescent="0.25">
      <c r="A36" s="93"/>
      <c r="B36" t="s">
        <v>161</v>
      </c>
      <c r="C36" s="91" t="s">
        <v>276</v>
      </c>
      <c r="D36" s="92">
        <v>3</v>
      </c>
    </row>
    <row r="37" spans="1:4" s="40" customFormat="1" ht="15" customHeight="1" x14ac:dyDescent="0.25">
      <c r="A37" s="93"/>
      <c r="B37" t="s">
        <v>162</v>
      </c>
      <c r="C37" s="91" t="s">
        <v>264</v>
      </c>
      <c r="D37" s="92">
        <v>3</v>
      </c>
    </row>
    <row r="38" spans="1:4" s="40" customFormat="1" ht="15" customHeight="1" x14ac:dyDescent="0.25">
      <c r="A38" s="93"/>
      <c r="B38" t="s">
        <v>163</v>
      </c>
      <c r="C38" s="94"/>
      <c r="D38" s="92" t="s">
        <v>265</v>
      </c>
    </row>
    <row r="39" spans="1:4" s="40" customFormat="1" ht="15" customHeight="1" x14ac:dyDescent="0.25">
      <c r="A39" s="93"/>
      <c r="B39" t="s">
        <v>164</v>
      </c>
      <c r="C39" s="94"/>
      <c r="D39" s="92" t="s">
        <v>258</v>
      </c>
    </row>
    <row r="40" spans="1:4" s="40" customFormat="1" ht="15" customHeight="1" x14ac:dyDescent="0.25">
      <c r="A40" s="93"/>
      <c r="B40" t="s">
        <v>165</v>
      </c>
      <c r="C40" s="97"/>
      <c r="D40" s="92" t="s">
        <v>265</v>
      </c>
    </row>
    <row r="41" spans="1:4" s="40" customFormat="1" ht="15" customHeight="1" x14ac:dyDescent="0.25">
      <c r="A41" s="93"/>
      <c r="B41" t="s">
        <v>166</v>
      </c>
      <c r="C41" s="102"/>
      <c r="D41" s="92" t="s">
        <v>266</v>
      </c>
    </row>
    <row r="42" spans="1:4" s="40" customFormat="1" ht="15" customHeight="1" x14ac:dyDescent="0.25">
      <c r="A42" s="93"/>
      <c r="B42" t="s">
        <v>167</v>
      </c>
      <c r="C42" s="103"/>
      <c r="D42" s="92" t="s">
        <v>258</v>
      </c>
    </row>
    <row r="43" spans="1:4" ht="15" customHeight="1" x14ac:dyDescent="0.25">
      <c r="A43" s="294" t="s">
        <v>110</v>
      </c>
      <c r="B43" s="294"/>
      <c r="C43" s="104"/>
      <c r="D43" s="105"/>
    </row>
    <row r="44" spans="1:4" ht="15" customHeight="1" x14ac:dyDescent="0.25">
      <c r="A44" s="93"/>
      <c r="B44" t="s">
        <v>111</v>
      </c>
      <c r="C44" s="95" t="s">
        <v>296</v>
      </c>
      <c r="D44" s="92">
        <v>3</v>
      </c>
    </row>
    <row r="45" spans="1:4" ht="15" customHeight="1" x14ac:dyDescent="0.25">
      <c r="A45" s="93"/>
      <c r="B45" t="s">
        <v>112</v>
      </c>
      <c r="C45" s="104"/>
      <c r="D45" s="92">
        <v>3</v>
      </c>
    </row>
    <row r="46" spans="1:4" ht="15" customHeight="1" x14ac:dyDescent="0.25">
      <c r="A46" s="93"/>
      <c r="B46" t="s">
        <v>113</v>
      </c>
      <c r="C46" s="104"/>
      <c r="D46" s="92">
        <v>3</v>
      </c>
    </row>
    <row r="47" spans="1:4" ht="15" customHeight="1" x14ac:dyDescent="0.25">
      <c r="A47" s="93"/>
      <c r="B47" t="s">
        <v>114</v>
      </c>
      <c r="C47" s="104"/>
      <c r="D47" s="92">
        <v>3</v>
      </c>
    </row>
    <row r="48" spans="1:4" ht="15" customHeight="1" x14ac:dyDescent="0.25">
      <c r="A48" s="93"/>
      <c r="B48" t="s">
        <v>115</v>
      </c>
      <c r="C48" s="104"/>
      <c r="D48" s="92">
        <v>3</v>
      </c>
    </row>
    <row r="49" spans="1:4" ht="15" customHeight="1" x14ac:dyDescent="0.25">
      <c r="A49" s="93"/>
      <c r="B49" t="s">
        <v>116</v>
      </c>
      <c r="C49" s="104" t="s">
        <v>297</v>
      </c>
      <c r="D49" s="92">
        <v>3</v>
      </c>
    </row>
    <row r="50" spans="1:4" ht="15" customHeight="1" x14ac:dyDescent="0.25">
      <c r="A50" s="93"/>
      <c r="B50" t="s">
        <v>117</v>
      </c>
      <c r="C50" s="104"/>
      <c r="D50" s="92">
        <v>3</v>
      </c>
    </row>
    <row r="51" spans="1:4" ht="15" customHeight="1" x14ac:dyDescent="0.25">
      <c r="A51" s="93"/>
      <c r="B51" t="s">
        <v>118</v>
      </c>
      <c r="C51" s="104" t="s">
        <v>267</v>
      </c>
      <c r="D51" s="92">
        <v>3</v>
      </c>
    </row>
    <row r="52" spans="1:4" ht="15" customHeight="1" x14ac:dyDescent="0.25">
      <c r="A52" s="93"/>
      <c r="B52" t="s">
        <v>119</v>
      </c>
      <c r="C52" s="104"/>
      <c r="D52" s="92">
        <v>3</v>
      </c>
    </row>
    <row r="53" spans="1:4" ht="15" customHeight="1" x14ac:dyDescent="0.25">
      <c r="A53" s="93"/>
      <c r="B53" t="s">
        <v>120</v>
      </c>
      <c r="C53" s="91" t="s">
        <v>53</v>
      </c>
      <c r="D53" s="92">
        <v>3</v>
      </c>
    </row>
    <row r="54" spans="1:4" ht="15" customHeight="1" x14ac:dyDescent="0.25">
      <c r="A54" s="93"/>
      <c r="B54" t="s">
        <v>121</v>
      </c>
      <c r="C54" s="104" t="s">
        <v>253</v>
      </c>
      <c r="D54" s="92">
        <v>3</v>
      </c>
    </row>
    <row r="55" spans="1:4" ht="15" customHeight="1" x14ac:dyDescent="0.25">
      <c r="A55" s="93"/>
      <c r="B55" t="s">
        <v>122</v>
      </c>
      <c r="C55" s="104" t="s">
        <v>246</v>
      </c>
      <c r="D55" s="92">
        <v>3</v>
      </c>
    </row>
    <row r="56" spans="1:4" ht="15" customHeight="1" x14ac:dyDescent="0.25">
      <c r="A56" s="93"/>
      <c r="B56" t="s">
        <v>123</v>
      </c>
      <c r="C56" s="104" t="s">
        <v>255</v>
      </c>
      <c r="D56" s="92">
        <v>3</v>
      </c>
    </row>
    <row r="57" spans="1:4" ht="15" customHeight="1" x14ac:dyDescent="0.25">
      <c r="A57" s="93"/>
      <c r="B57" t="s">
        <v>124</v>
      </c>
      <c r="C57" s="104"/>
      <c r="D57" s="92">
        <v>3</v>
      </c>
    </row>
    <row r="58" spans="1:4" ht="15" customHeight="1" x14ac:dyDescent="0.25">
      <c r="A58" s="93"/>
      <c r="B58" t="s">
        <v>125</v>
      </c>
      <c r="C58" s="104"/>
      <c r="D58" s="92">
        <v>3</v>
      </c>
    </row>
    <row r="59" spans="1:4" ht="15" customHeight="1" x14ac:dyDescent="0.25">
      <c r="A59" s="93"/>
      <c r="B59" t="s">
        <v>126</v>
      </c>
      <c r="C59" s="91" t="s">
        <v>284</v>
      </c>
      <c r="D59" s="92">
        <v>3</v>
      </c>
    </row>
    <row r="60" spans="1:4" ht="15" customHeight="1" x14ac:dyDescent="0.25">
      <c r="A60" s="93"/>
      <c r="B60" t="s">
        <v>127</v>
      </c>
      <c r="C60" s="91" t="s">
        <v>268</v>
      </c>
      <c r="D60" s="92">
        <v>3</v>
      </c>
    </row>
    <row r="61" spans="1:4" ht="15" customHeight="1" x14ac:dyDescent="0.25">
      <c r="A61" s="93"/>
      <c r="B61" t="s">
        <v>128</v>
      </c>
      <c r="C61" s="104" t="s">
        <v>298</v>
      </c>
      <c r="D61" s="92">
        <v>3</v>
      </c>
    </row>
    <row r="62" spans="1:4" ht="15" customHeight="1" x14ac:dyDescent="0.25">
      <c r="A62" s="93"/>
      <c r="B62" t="s">
        <v>129</v>
      </c>
      <c r="C62" s="104"/>
      <c r="D62" s="92">
        <v>3</v>
      </c>
    </row>
    <row r="63" spans="1:4" ht="15" customHeight="1" x14ac:dyDescent="0.25">
      <c r="A63" s="93"/>
      <c r="B63" t="s">
        <v>130</v>
      </c>
      <c r="C63" s="104" t="s">
        <v>244</v>
      </c>
      <c r="D63" s="92">
        <v>3</v>
      </c>
    </row>
    <row r="64" spans="1:4" ht="15" customHeight="1" x14ac:dyDescent="0.25">
      <c r="A64" s="93"/>
      <c r="B64" t="s">
        <v>131</v>
      </c>
      <c r="C64" s="104"/>
      <c r="D64" s="92">
        <v>3</v>
      </c>
    </row>
    <row r="65" spans="1:4" ht="15" customHeight="1" x14ac:dyDescent="0.25">
      <c r="A65" s="93"/>
      <c r="B65" t="s">
        <v>132</v>
      </c>
      <c r="C65" s="104"/>
      <c r="D65" s="92">
        <v>3</v>
      </c>
    </row>
    <row r="66" spans="1:4" ht="15" customHeight="1" x14ac:dyDescent="0.25">
      <c r="A66" s="93"/>
      <c r="B66" t="s">
        <v>133</v>
      </c>
      <c r="C66" s="91" t="s">
        <v>299</v>
      </c>
      <c r="D66" s="92">
        <v>3</v>
      </c>
    </row>
    <row r="67" spans="1:4" ht="15" customHeight="1" x14ac:dyDescent="0.25">
      <c r="A67" s="93"/>
      <c r="B67" t="s">
        <v>134</v>
      </c>
      <c r="C67" s="91" t="s">
        <v>285</v>
      </c>
      <c r="D67" s="92">
        <v>3</v>
      </c>
    </row>
    <row r="68" spans="1:4" ht="15" customHeight="1" x14ac:dyDescent="0.25">
      <c r="A68" s="93"/>
      <c r="B68" t="s">
        <v>135</v>
      </c>
      <c r="C68" s="104" t="s">
        <v>269</v>
      </c>
      <c r="D68" s="92">
        <v>3</v>
      </c>
    </row>
    <row r="69" spans="1:4" ht="15" customHeight="1" x14ac:dyDescent="0.25">
      <c r="A69" s="93"/>
      <c r="B69" t="s">
        <v>136</v>
      </c>
      <c r="C69" s="104" t="s">
        <v>270</v>
      </c>
      <c r="D69" s="92">
        <v>3</v>
      </c>
    </row>
    <row r="70" spans="1:4" ht="15" customHeight="1" x14ac:dyDescent="0.25">
      <c r="A70" s="93"/>
      <c r="B70" t="s">
        <v>137</v>
      </c>
      <c r="C70" s="104"/>
      <c r="D70" s="92">
        <v>3</v>
      </c>
    </row>
    <row r="71" spans="1:4" ht="15" customHeight="1" x14ac:dyDescent="0.25">
      <c r="A71" s="93"/>
      <c r="B71" t="s">
        <v>138</v>
      </c>
      <c r="C71" s="104"/>
      <c r="D71" s="92" t="s">
        <v>258</v>
      </c>
    </row>
    <row r="72" spans="1:4" ht="15" customHeight="1" x14ac:dyDescent="0.25">
      <c r="A72" s="93"/>
      <c r="B72" t="s">
        <v>139</v>
      </c>
      <c r="C72" s="104"/>
      <c r="D72" s="92" t="s">
        <v>258</v>
      </c>
    </row>
    <row r="73" spans="1:4" ht="15" customHeight="1" x14ac:dyDescent="0.25">
      <c r="A73" s="93"/>
      <c r="B73" t="s">
        <v>140</v>
      </c>
      <c r="C73" s="104"/>
      <c r="D73" s="92" t="s">
        <v>265</v>
      </c>
    </row>
    <row r="74" spans="1:4" ht="15" customHeight="1" x14ac:dyDescent="0.25">
      <c r="A74" s="93"/>
      <c r="B74" t="s">
        <v>141</v>
      </c>
      <c r="C74" s="104" t="s">
        <v>271</v>
      </c>
      <c r="D74" s="92" t="s">
        <v>259</v>
      </c>
    </row>
    <row r="75" spans="1:4" ht="15" customHeight="1" x14ac:dyDescent="0.25">
      <c r="A75" s="93"/>
      <c r="B75" t="s">
        <v>142</v>
      </c>
      <c r="C75" s="104"/>
      <c r="D75" s="92" t="s">
        <v>259</v>
      </c>
    </row>
    <row r="76" spans="1:4" ht="15" customHeight="1" x14ac:dyDescent="0.25">
      <c r="A76" s="294" t="s">
        <v>168</v>
      </c>
      <c r="B76" s="294"/>
      <c r="C76" s="104"/>
      <c r="D76" s="105"/>
    </row>
    <row r="77" spans="1:4" ht="15" customHeight="1" x14ac:dyDescent="0.25">
      <c r="A77" s="93"/>
      <c r="B77" t="s">
        <v>169</v>
      </c>
      <c r="C77" s="104" t="s">
        <v>241</v>
      </c>
      <c r="D77" s="92">
        <v>3</v>
      </c>
    </row>
    <row r="78" spans="1:4" ht="15" customHeight="1" x14ac:dyDescent="0.25">
      <c r="A78" s="93"/>
      <c r="B78" t="s">
        <v>170</v>
      </c>
      <c r="C78" s="94" t="s">
        <v>240</v>
      </c>
      <c r="D78" s="92">
        <v>3</v>
      </c>
    </row>
    <row r="79" spans="1:4" ht="15" customHeight="1" x14ac:dyDescent="0.25">
      <c r="A79" s="93"/>
      <c r="B79" t="s">
        <v>171</v>
      </c>
      <c r="C79" s="94" t="s">
        <v>240</v>
      </c>
      <c r="D79" s="92">
        <v>3</v>
      </c>
    </row>
    <row r="80" spans="1:4" ht="15" customHeight="1" x14ac:dyDescent="0.25">
      <c r="A80" s="93"/>
      <c r="B80" t="s">
        <v>172</v>
      </c>
      <c r="C80" s="104"/>
      <c r="D80" s="92" t="s">
        <v>258</v>
      </c>
    </row>
    <row r="81" spans="1:4" ht="15" customHeight="1" x14ac:dyDescent="0.25">
      <c r="A81" s="93"/>
      <c r="B81" t="s">
        <v>173</v>
      </c>
      <c r="C81" s="91" t="s">
        <v>278</v>
      </c>
      <c r="D81" s="92">
        <v>3</v>
      </c>
    </row>
    <row r="82" spans="1:4" ht="15" customHeight="1" x14ac:dyDescent="0.25">
      <c r="A82" s="93"/>
      <c r="B82" t="s">
        <v>174</v>
      </c>
      <c r="C82" s="91" t="s">
        <v>277</v>
      </c>
      <c r="D82" s="92">
        <v>3</v>
      </c>
    </row>
    <row r="83" spans="1:4" ht="15" customHeight="1" x14ac:dyDescent="0.25">
      <c r="A83" s="93"/>
      <c r="B83" t="s">
        <v>175</v>
      </c>
      <c r="C83" s="91" t="s">
        <v>276</v>
      </c>
      <c r="D83" s="92">
        <v>3</v>
      </c>
    </row>
    <row r="84" spans="1:4" ht="15" customHeight="1" x14ac:dyDescent="0.25">
      <c r="A84" s="93"/>
      <c r="B84" t="s">
        <v>176</v>
      </c>
      <c r="C84" s="104" t="s">
        <v>300</v>
      </c>
      <c r="D84" s="92">
        <v>3</v>
      </c>
    </row>
    <row r="85" spans="1:4" ht="15" customHeight="1" x14ac:dyDescent="0.25">
      <c r="A85" s="93"/>
      <c r="B85" t="s">
        <v>177</v>
      </c>
      <c r="C85" s="104" t="s">
        <v>248</v>
      </c>
      <c r="D85" s="92">
        <v>3</v>
      </c>
    </row>
    <row r="86" spans="1:4" ht="15" customHeight="1" x14ac:dyDescent="0.25">
      <c r="A86" s="93"/>
      <c r="B86" t="s">
        <v>178</v>
      </c>
      <c r="C86" s="91" t="s">
        <v>275</v>
      </c>
      <c r="D86" s="92">
        <v>3</v>
      </c>
    </row>
    <row r="87" spans="1:4" ht="15" customHeight="1" x14ac:dyDescent="0.25">
      <c r="A87" s="93"/>
      <c r="B87" t="s">
        <v>179</v>
      </c>
      <c r="C87" s="91" t="s">
        <v>276</v>
      </c>
      <c r="D87" s="92">
        <v>3</v>
      </c>
    </row>
    <row r="88" spans="1:4" ht="15" customHeight="1" x14ac:dyDescent="0.25">
      <c r="A88" s="93"/>
      <c r="B88" t="s">
        <v>180</v>
      </c>
      <c r="C88" s="91" t="s">
        <v>40</v>
      </c>
      <c r="D88" s="92">
        <v>3</v>
      </c>
    </row>
    <row r="89" spans="1:4" ht="15" customHeight="1" x14ac:dyDescent="0.25">
      <c r="A89" s="93"/>
      <c r="B89" t="s">
        <v>181</v>
      </c>
      <c r="C89" s="91" t="s">
        <v>272</v>
      </c>
      <c r="D89" s="92">
        <v>3</v>
      </c>
    </row>
    <row r="90" spans="1:4" ht="15" customHeight="1" x14ac:dyDescent="0.25">
      <c r="A90" s="93"/>
      <c r="B90" t="s">
        <v>182</v>
      </c>
      <c r="C90" s="91" t="s">
        <v>273</v>
      </c>
      <c r="D90" s="92">
        <v>3</v>
      </c>
    </row>
    <row r="91" spans="1:4" ht="15" customHeight="1" x14ac:dyDescent="0.25">
      <c r="A91" s="93"/>
      <c r="B91" t="s">
        <v>183</v>
      </c>
      <c r="C91" s="91" t="s">
        <v>268</v>
      </c>
      <c r="D91" s="92">
        <v>3</v>
      </c>
    </row>
    <row r="92" spans="1:4" ht="15" customHeight="1" x14ac:dyDescent="0.25">
      <c r="A92" s="93"/>
      <c r="B92" t="s">
        <v>184</v>
      </c>
      <c r="C92" s="91" t="s">
        <v>274</v>
      </c>
      <c r="D92" s="92">
        <v>3</v>
      </c>
    </row>
    <row r="93" spans="1:4" ht="15" customHeight="1" x14ac:dyDescent="0.25">
      <c r="A93" s="93"/>
      <c r="B93" t="s">
        <v>185</v>
      </c>
      <c r="C93" s="91" t="s">
        <v>279</v>
      </c>
      <c r="D93" s="92">
        <v>3</v>
      </c>
    </row>
    <row r="94" spans="1:4" ht="15" customHeight="1" x14ac:dyDescent="0.25">
      <c r="A94" s="93"/>
      <c r="B94" t="s">
        <v>186</v>
      </c>
      <c r="C94" s="91" t="s">
        <v>276</v>
      </c>
      <c r="D94" s="92">
        <v>3</v>
      </c>
    </row>
    <row r="95" spans="1:4" ht="15" customHeight="1" x14ac:dyDescent="0.25">
      <c r="A95" s="93"/>
      <c r="B95" t="s">
        <v>187</v>
      </c>
      <c r="C95" s="91" t="s">
        <v>268</v>
      </c>
      <c r="D95" s="92">
        <v>3</v>
      </c>
    </row>
    <row r="96" spans="1:4" ht="15" customHeight="1" x14ac:dyDescent="0.25">
      <c r="A96" s="93"/>
      <c r="B96" t="s">
        <v>188</v>
      </c>
      <c r="C96" s="91" t="s">
        <v>274</v>
      </c>
      <c r="D96" s="92">
        <v>3</v>
      </c>
    </row>
    <row r="97" spans="1:4" ht="15" customHeight="1" x14ac:dyDescent="0.25">
      <c r="A97" s="93"/>
      <c r="B97" t="s">
        <v>189</v>
      </c>
      <c r="C97" s="91" t="s">
        <v>280</v>
      </c>
      <c r="D97" s="92">
        <v>3</v>
      </c>
    </row>
    <row r="98" spans="1:4" ht="15" customHeight="1" x14ac:dyDescent="0.25">
      <c r="A98" s="93"/>
      <c r="B98" t="s">
        <v>190</v>
      </c>
      <c r="C98" s="91" t="s">
        <v>40</v>
      </c>
      <c r="D98" s="92">
        <v>3</v>
      </c>
    </row>
    <row r="99" spans="1:4" ht="15" customHeight="1" x14ac:dyDescent="0.25">
      <c r="A99" s="93"/>
      <c r="B99" t="s">
        <v>191</v>
      </c>
      <c r="C99" s="104" t="s">
        <v>301</v>
      </c>
      <c r="D99" s="92">
        <v>3</v>
      </c>
    </row>
    <row r="100" spans="1:4" ht="15" customHeight="1" x14ac:dyDescent="0.25">
      <c r="A100" s="93"/>
      <c r="B100" t="s">
        <v>192</v>
      </c>
      <c r="C100" s="91" t="s">
        <v>276</v>
      </c>
      <c r="D100" s="92">
        <v>3</v>
      </c>
    </row>
    <row r="101" spans="1:4" ht="15" customHeight="1" x14ac:dyDescent="0.25">
      <c r="A101" s="93"/>
      <c r="B101" t="s">
        <v>193</v>
      </c>
      <c r="C101" s="104"/>
      <c r="D101" s="92" t="s">
        <v>265</v>
      </c>
    </row>
    <row r="102" spans="1:4" ht="15" customHeight="1" x14ac:dyDescent="0.25">
      <c r="A102" s="93"/>
      <c r="B102" t="s">
        <v>194</v>
      </c>
      <c r="C102" s="104"/>
      <c r="D102" s="92" t="s">
        <v>258</v>
      </c>
    </row>
    <row r="103" spans="1:4" ht="15" customHeight="1" x14ac:dyDescent="0.25">
      <c r="A103" s="93"/>
      <c r="B103" t="s">
        <v>195</v>
      </c>
      <c r="C103" s="104"/>
      <c r="D103" s="92" t="s">
        <v>258</v>
      </c>
    </row>
    <row r="104" spans="1:4" ht="15" customHeight="1" x14ac:dyDescent="0.25">
      <c r="A104" s="93"/>
      <c r="B104" t="s">
        <v>196</v>
      </c>
      <c r="C104" s="104"/>
      <c r="D104" s="92" t="s">
        <v>265</v>
      </c>
    </row>
    <row r="105" spans="1:4" ht="15" customHeight="1" x14ac:dyDescent="0.25">
      <c r="A105" s="93"/>
      <c r="B105" t="s">
        <v>197</v>
      </c>
      <c r="C105" s="104"/>
      <c r="D105" s="92" t="s">
        <v>266</v>
      </c>
    </row>
    <row r="106" spans="1:4" ht="15" customHeight="1" x14ac:dyDescent="0.25">
      <c r="A106" s="93"/>
      <c r="B106" t="s">
        <v>198</v>
      </c>
      <c r="C106" s="104"/>
      <c r="D106" s="92" t="s">
        <v>265</v>
      </c>
    </row>
    <row r="107" spans="1:4" ht="15" customHeight="1" x14ac:dyDescent="0.25">
      <c r="A107" s="93"/>
      <c r="B107" t="s">
        <v>199</v>
      </c>
      <c r="C107" s="104"/>
      <c r="D107" s="92" t="s">
        <v>259</v>
      </c>
    </row>
    <row r="108" spans="1:4" ht="15" customHeight="1" x14ac:dyDescent="0.25">
      <c r="A108" s="294" t="s">
        <v>200</v>
      </c>
      <c r="B108" s="294"/>
      <c r="C108" s="104"/>
      <c r="D108" s="105"/>
    </row>
    <row r="109" spans="1:4" ht="15" customHeight="1" x14ac:dyDescent="0.25">
      <c r="A109" s="93"/>
      <c r="B109" t="s">
        <v>201</v>
      </c>
      <c r="C109" s="104"/>
      <c r="D109" s="92">
        <v>1</v>
      </c>
    </row>
    <row r="110" spans="1:4" ht="15" customHeight="1" x14ac:dyDescent="0.25">
      <c r="A110" s="93"/>
      <c r="B110" t="s">
        <v>202</v>
      </c>
      <c r="C110" s="104"/>
      <c r="D110" s="92">
        <v>1</v>
      </c>
    </row>
    <row r="111" spans="1:4" ht="15" customHeight="1" x14ac:dyDescent="0.25">
      <c r="A111" s="93"/>
      <c r="B111" t="s">
        <v>203</v>
      </c>
      <c r="C111" s="104"/>
      <c r="D111" s="92">
        <v>1</v>
      </c>
    </row>
    <row r="112" spans="1:4" ht="15" customHeight="1" x14ac:dyDescent="0.25">
      <c r="A112" s="93"/>
      <c r="B112" t="s">
        <v>204</v>
      </c>
      <c r="C112" s="104"/>
      <c r="D112" s="92">
        <v>1</v>
      </c>
    </row>
    <row r="113" spans="1:4" ht="15" customHeight="1" x14ac:dyDescent="0.25">
      <c r="A113" s="93"/>
      <c r="B113" t="s">
        <v>205</v>
      </c>
      <c r="C113" s="104"/>
      <c r="D113" s="92">
        <v>1</v>
      </c>
    </row>
    <row r="114" spans="1:4" ht="15" customHeight="1" x14ac:dyDescent="0.25">
      <c r="A114" s="93"/>
      <c r="B114" t="s">
        <v>206</v>
      </c>
      <c r="C114" s="104"/>
      <c r="D114" s="92">
        <v>1</v>
      </c>
    </row>
    <row r="115" spans="1:4" ht="15" customHeight="1" x14ac:dyDescent="0.25">
      <c r="A115" s="93"/>
      <c r="B115" t="s">
        <v>207</v>
      </c>
      <c r="C115" s="104"/>
      <c r="D115" s="92">
        <v>1</v>
      </c>
    </row>
    <row r="116" spans="1:4" ht="15" customHeight="1" x14ac:dyDescent="0.25">
      <c r="A116" s="93"/>
      <c r="B116" t="s">
        <v>208</v>
      </c>
      <c r="C116" s="104"/>
      <c r="D116" s="92">
        <v>3</v>
      </c>
    </row>
    <row r="117" spans="1:4" ht="15" customHeight="1" x14ac:dyDescent="0.25">
      <c r="A117" s="93"/>
      <c r="B117" t="s">
        <v>209</v>
      </c>
      <c r="C117" s="104"/>
      <c r="D117" s="92">
        <v>3</v>
      </c>
    </row>
    <row r="118" spans="1:4" ht="15" customHeight="1" x14ac:dyDescent="0.25">
      <c r="A118" s="93"/>
      <c r="B118" t="s">
        <v>210</v>
      </c>
      <c r="C118" s="104"/>
      <c r="D118" s="92">
        <v>1</v>
      </c>
    </row>
    <row r="119" spans="1:4" ht="15" customHeight="1" x14ac:dyDescent="0.25">
      <c r="A119" s="93"/>
      <c r="B119" t="s">
        <v>211</v>
      </c>
      <c r="C119" s="104"/>
      <c r="D119" s="92">
        <v>1</v>
      </c>
    </row>
    <row r="120" spans="1:4" ht="15" customHeight="1" x14ac:dyDescent="0.25">
      <c r="A120" s="93"/>
      <c r="B120" t="s">
        <v>212</v>
      </c>
      <c r="C120" s="104"/>
      <c r="D120" s="92">
        <v>1</v>
      </c>
    </row>
    <row r="121" spans="1:4" ht="15" customHeight="1" x14ac:dyDescent="0.25">
      <c r="A121" s="93"/>
      <c r="B121" t="s">
        <v>213</v>
      </c>
      <c r="C121" s="104"/>
      <c r="D121" s="92">
        <v>1</v>
      </c>
    </row>
    <row r="122" spans="1:4" ht="15" customHeight="1" x14ac:dyDescent="0.25">
      <c r="A122" s="93"/>
      <c r="B122" t="s">
        <v>214</v>
      </c>
      <c r="C122" s="104"/>
      <c r="D122" s="92">
        <v>1</v>
      </c>
    </row>
    <row r="123" spans="1:4" ht="15" customHeight="1" x14ac:dyDescent="0.25">
      <c r="A123" s="93"/>
      <c r="B123" t="s">
        <v>215</v>
      </c>
      <c r="C123" s="104"/>
      <c r="D123" s="92">
        <v>3</v>
      </c>
    </row>
    <row r="124" spans="1:4" ht="15" customHeight="1" x14ac:dyDescent="0.25">
      <c r="A124" s="93"/>
      <c r="B124" t="s">
        <v>216</v>
      </c>
      <c r="C124" s="104" t="s">
        <v>286</v>
      </c>
      <c r="D124" s="92">
        <v>3</v>
      </c>
    </row>
    <row r="125" spans="1:4" ht="15" customHeight="1" x14ac:dyDescent="0.25">
      <c r="A125" s="93"/>
      <c r="B125" t="s">
        <v>217</v>
      </c>
      <c r="C125" s="91" t="s">
        <v>287</v>
      </c>
      <c r="D125" s="92">
        <v>3</v>
      </c>
    </row>
    <row r="126" spans="1:4" ht="15" customHeight="1" x14ac:dyDescent="0.25">
      <c r="A126" s="93"/>
      <c r="B126" t="s">
        <v>218</v>
      </c>
      <c r="C126" s="104" t="s">
        <v>260</v>
      </c>
      <c r="D126" s="92">
        <v>3</v>
      </c>
    </row>
    <row r="127" spans="1:4" ht="15" customHeight="1" x14ac:dyDescent="0.25">
      <c r="A127" s="93"/>
      <c r="B127" t="s">
        <v>219</v>
      </c>
      <c r="C127" s="91" t="s">
        <v>288</v>
      </c>
      <c r="D127" s="92">
        <v>3</v>
      </c>
    </row>
    <row r="128" spans="1:4" ht="15" customHeight="1" x14ac:dyDescent="0.25">
      <c r="A128" s="93"/>
      <c r="B128" t="s">
        <v>220</v>
      </c>
      <c r="C128" s="104" t="s">
        <v>302</v>
      </c>
      <c r="D128" s="92">
        <v>3</v>
      </c>
    </row>
    <row r="129" spans="1:4" ht="15" customHeight="1" x14ac:dyDescent="0.25">
      <c r="A129" s="93"/>
      <c r="B129" t="s">
        <v>221</v>
      </c>
      <c r="C129" s="104"/>
      <c r="D129" s="92">
        <v>3</v>
      </c>
    </row>
    <row r="130" spans="1:4" ht="15" customHeight="1" x14ac:dyDescent="0.25">
      <c r="A130" s="93"/>
      <c r="B130" t="s">
        <v>222</v>
      </c>
      <c r="C130" s="91" t="s">
        <v>289</v>
      </c>
      <c r="D130" s="92">
        <v>1</v>
      </c>
    </row>
    <row r="131" spans="1:4" ht="15" customHeight="1" x14ac:dyDescent="0.25">
      <c r="A131" s="93"/>
      <c r="B131" t="s">
        <v>223</v>
      </c>
      <c r="C131" s="104" t="s">
        <v>290</v>
      </c>
      <c r="D131" s="92">
        <v>1</v>
      </c>
    </row>
    <row r="132" spans="1:4" ht="15" customHeight="1" x14ac:dyDescent="0.25">
      <c r="A132" s="93"/>
      <c r="B132" t="s">
        <v>224</v>
      </c>
      <c r="C132" s="104"/>
      <c r="D132" s="92">
        <v>3</v>
      </c>
    </row>
    <row r="133" spans="1:4" ht="15" customHeight="1" x14ac:dyDescent="0.25">
      <c r="A133" s="294" t="s">
        <v>225</v>
      </c>
      <c r="B133" s="294"/>
      <c r="C133" s="104"/>
      <c r="D133" s="105"/>
    </row>
    <row r="134" spans="1:4" ht="15" customHeight="1" x14ac:dyDescent="0.25">
      <c r="A134" s="93"/>
      <c r="B134" t="s">
        <v>226</v>
      </c>
      <c r="C134" s="104" t="s">
        <v>303</v>
      </c>
      <c r="D134" s="92">
        <v>3</v>
      </c>
    </row>
    <row r="135" spans="1:4" ht="15" customHeight="1" x14ac:dyDescent="0.25">
      <c r="A135" s="93"/>
      <c r="B135" t="s">
        <v>227</v>
      </c>
      <c r="C135" s="104" t="s">
        <v>242</v>
      </c>
      <c r="D135" s="92">
        <v>3</v>
      </c>
    </row>
    <row r="136" spans="1:4" ht="15" customHeight="1" x14ac:dyDescent="0.25">
      <c r="A136" s="93"/>
      <c r="B136" t="s">
        <v>228</v>
      </c>
      <c r="C136" s="104" t="s">
        <v>243</v>
      </c>
      <c r="D136" s="92">
        <v>3</v>
      </c>
    </row>
    <row r="137" spans="1:4" ht="15" customHeight="1" x14ac:dyDescent="0.25">
      <c r="A137" s="93"/>
      <c r="B137" t="s">
        <v>229</v>
      </c>
      <c r="C137" s="104" t="s">
        <v>244</v>
      </c>
      <c r="D137" s="92">
        <v>3</v>
      </c>
    </row>
    <row r="138" spans="1:4" ht="15" customHeight="1" x14ac:dyDescent="0.25">
      <c r="A138" s="93"/>
      <c r="B138" s="90"/>
      <c r="C138" s="104"/>
      <c r="D138" s="92"/>
    </row>
    <row r="139" spans="1:4" ht="15" customHeight="1" x14ac:dyDescent="0.25">
      <c r="A139" s="93"/>
      <c r="B139" s="90"/>
      <c r="C139" s="104"/>
      <c r="D139" s="105"/>
    </row>
    <row r="140" spans="1:4" ht="15" customHeight="1" x14ac:dyDescent="0.25">
      <c r="A140" s="294" t="s">
        <v>233</v>
      </c>
      <c r="B140" s="294"/>
      <c r="C140" s="104"/>
      <c r="D140" s="105"/>
    </row>
    <row r="141" spans="1:4" ht="15" customHeight="1" x14ac:dyDescent="0.25">
      <c r="A141" s="107" t="s">
        <v>235</v>
      </c>
      <c r="B141" s="90"/>
      <c r="C141" s="104"/>
      <c r="D141" s="92"/>
    </row>
    <row r="142" spans="1:4" ht="15" customHeight="1" x14ac:dyDescent="0.25">
      <c r="A142" s="93"/>
      <c r="B142" t="s">
        <v>234</v>
      </c>
      <c r="C142" s="104" t="s">
        <v>252</v>
      </c>
      <c r="D142" s="92">
        <v>3</v>
      </c>
    </row>
    <row r="143" spans="1:4" ht="15" customHeight="1" x14ac:dyDescent="0.25">
      <c r="A143" s="294" t="s">
        <v>236</v>
      </c>
      <c r="B143" s="294"/>
      <c r="C143" s="104"/>
      <c r="D143" s="92"/>
    </row>
    <row r="144" spans="1:4" ht="15" customHeight="1" x14ac:dyDescent="0.25">
      <c r="A144" s="93"/>
      <c r="B144" t="s">
        <v>250</v>
      </c>
      <c r="C144" s="94" t="s">
        <v>240</v>
      </c>
      <c r="D144" s="92">
        <v>3</v>
      </c>
    </row>
    <row r="145" spans="1:4" ht="15" customHeight="1" x14ac:dyDescent="0.25">
      <c r="A145" s="106"/>
      <c r="B145" t="s">
        <v>251</v>
      </c>
      <c r="C145" s="91" t="s">
        <v>22</v>
      </c>
      <c r="D145" s="92">
        <v>3</v>
      </c>
    </row>
    <row r="146" spans="1:4" ht="15" customHeight="1" x14ac:dyDescent="0.25">
      <c r="A146" s="93"/>
      <c r="B146" t="s">
        <v>237</v>
      </c>
      <c r="C146" s="91" t="s">
        <v>23</v>
      </c>
      <c r="D146" s="92">
        <v>3</v>
      </c>
    </row>
    <row r="147" spans="1:4" ht="15" customHeight="1" x14ac:dyDescent="0.25">
      <c r="A147" s="294" t="s">
        <v>230</v>
      </c>
      <c r="B147" s="294"/>
      <c r="C147" s="104"/>
      <c r="D147" s="92"/>
    </row>
    <row r="148" spans="1:4" ht="15" customHeight="1" x14ac:dyDescent="0.25">
      <c r="A148" s="93"/>
      <c r="B148" t="s">
        <v>231</v>
      </c>
      <c r="C148" s="94" t="s">
        <v>240</v>
      </c>
      <c r="D148" s="92">
        <v>5</v>
      </c>
    </row>
    <row r="149" spans="1:4" ht="15" customHeight="1" x14ac:dyDescent="0.25">
      <c r="A149" s="93"/>
      <c r="B149" t="s">
        <v>232</v>
      </c>
      <c r="C149" s="104" t="s">
        <v>245</v>
      </c>
      <c r="D149" s="92">
        <v>4</v>
      </c>
    </row>
    <row r="150" spans="1:4" ht="15" customHeight="1" x14ac:dyDescent="0.25">
      <c r="A150" s="294" t="s">
        <v>238</v>
      </c>
      <c r="B150" s="294"/>
      <c r="C150" s="104"/>
      <c r="D150" s="92"/>
    </row>
    <row r="151" spans="1:4" ht="15" customHeight="1" x14ac:dyDescent="0.25">
      <c r="A151" s="93"/>
      <c r="B151" t="s">
        <v>239</v>
      </c>
      <c r="C151" s="91" t="s">
        <v>57</v>
      </c>
      <c r="D151" s="92">
        <v>3</v>
      </c>
    </row>
    <row r="152" spans="1:4" x14ac:dyDescent="0.25">
      <c r="A152" s="80"/>
    </row>
    <row r="153" spans="1:4" x14ac:dyDescent="0.25">
      <c r="A153" s="80"/>
    </row>
    <row r="154" spans="1:4" x14ac:dyDescent="0.25">
      <c r="A154" s="80"/>
    </row>
    <row r="155" spans="1:4" x14ac:dyDescent="0.25">
      <c r="A155" s="80"/>
    </row>
    <row r="156" spans="1:4" x14ac:dyDescent="0.25">
      <c r="A156" s="80"/>
    </row>
    <row r="157" spans="1:4" x14ac:dyDescent="0.25">
      <c r="A157" s="80"/>
    </row>
  </sheetData>
  <mergeCells count="11">
    <mergeCell ref="A1:D1"/>
    <mergeCell ref="A4:B4"/>
    <mergeCell ref="A18:B18"/>
    <mergeCell ref="A150:B150"/>
    <mergeCell ref="A43:B43"/>
    <mergeCell ref="A76:B76"/>
    <mergeCell ref="A108:B108"/>
    <mergeCell ref="A133:B133"/>
    <mergeCell ref="A147:B147"/>
    <mergeCell ref="A143:B143"/>
    <mergeCell ref="A140:B140"/>
  </mergeCells>
  <printOptions horizontalCentered="1" verticalCentered="1"/>
  <pageMargins left="0.25" right="0.25" top="0.25" bottom="0.25" header="0.5" footer="0.5"/>
  <pageSetup scale="68" fitToHeight="2" orientation="portrait" r:id="rId1"/>
  <rowBreaks count="1" manualBreakCount="1">
    <brk id="75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15"/>
  <sheetViews>
    <sheetView workbookViewId="0">
      <selection activeCell="D27" sqref="D27"/>
    </sheetView>
  </sheetViews>
  <sheetFormatPr defaultRowHeight="15" x14ac:dyDescent="0.25"/>
  <cols>
    <col min="1" max="1" width="45.85546875" customWidth="1"/>
    <col min="2" max="4" width="13.7109375" customWidth="1"/>
  </cols>
  <sheetData>
    <row r="1" spans="1:11" ht="15" customHeight="1" x14ac:dyDescent="0.25">
      <c r="A1" s="296" t="s">
        <v>86</v>
      </c>
      <c r="B1" s="296"/>
      <c r="C1" s="296"/>
      <c r="D1" s="296"/>
      <c r="E1" s="296"/>
      <c r="F1" s="296"/>
      <c r="G1" s="74"/>
      <c r="H1" s="74"/>
      <c r="I1" s="74"/>
      <c r="J1" s="74"/>
      <c r="K1" s="74"/>
    </row>
    <row r="2" spans="1:11" x14ac:dyDescent="0.25">
      <c r="A2" s="296"/>
      <c r="B2" s="296"/>
      <c r="C2" s="296"/>
      <c r="D2" s="296"/>
      <c r="E2" s="296"/>
      <c r="F2" s="296"/>
      <c r="G2" s="74"/>
      <c r="H2" s="74"/>
      <c r="I2" s="74"/>
      <c r="J2" s="74"/>
      <c r="K2" s="74"/>
    </row>
    <row r="3" spans="1:11" x14ac:dyDescent="0.25">
      <c r="A3" s="296"/>
      <c r="B3" s="296"/>
      <c r="C3" s="296"/>
      <c r="D3" s="296"/>
      <c r="E3" s="296"/>
      <c r="F3" s="296"/>
      <c r="G3" s="74"/>
      <c r="H3" s="74"/>
      <c r="I3" s="74"/>
      <c r="J3" s="74"/>
      <c r="K3" s="74"/>
    </row>
    <row r="4" spans="1:11" x14ac:dyDescent="0.25">
      <c r="A4" s="296"/>
      <c r="B4" s="296"/>
      <c r="C4" s="296"/>
      <c r="D4" s="296"/>
      <c r="E4" s="296"/>
      <c r="F4" s="296"/>
      <c r="G4" s="74"/>
      <c r="H4" s="74"/>
      <c r="I4" s="74"/>
      <c r="J4" s="74"/>
      <c r="K4" s="74"/>
    </row>
    <row r="5" spans="1:11" x14ac:dyDescent="0.2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</row>
    <row r="6" spans="1:11" x14ac:dyDescent="0.25">
      <c r="A6" t="s">
        <v>87</v>
      </c>
      <c r="B6" s="75"/>
      <c r="C6" s="89" t="s">
        <v>90</v>
      </c>
      <c r="D6" s="75"/>
      <c r="E6" s="75"/>
    </row>
    <row r="7" spans="1:11" x14ac:dyDescent="0.25">
      <c r="A7" t="s">
        <v>88</v>
      </c>
      <c r="B7" s="75"/>
      <c r="C7" s="89" t="s">
        <v>91</v>
      </c>
      <c r="D7" s="75"/>
      <c r="E7" s="75"/>
    </row>
    <row r="8" spans="1:11" x14ac:dyDescent="0.25">
      <c r="A8" t="s">
        <v>89</v>
      </c>
      <c r="B8" s="76">
        <f>((D11+D12+D13+D14)*3 + D15*5)/17</f>
        <v>0</v>
      </c>
      <c r="C8" s="89" t="s">
        <v>91</v>
      </c>
      <c r="D8" s="75"/>
      <c r="E8" s="75"/>
    </row>
    <row r="10" spans="1:11" x14ac:dyDescent="0.25">
      <c r="B10" s="77" t="s">
        <v>92</v>
      </c>
      <c r="C10" s="77" t="s">
        <v>2</v>
      </c>
      <c r="D10" s="77" t="s">
        <v>93</v>
      </c>
      <c r="E10" s="295" t="s">
        <v>94</v>
      </c>
      <c r="F10" s="295"/>
      <c r="G10" s="295"/>
    </row>
    <row r="11" spans="1:11" x14ac:dyDescent="0.25">
      <c r="B11" s="51" t="s">
        <v>40</v>
      </c>
      <c r="C11" s="51"/>
      <c r="D11" s="51"/>
    </row>
    <row r="12" spans="1:11" x14ac:dyDescent="0.25">
      <c r="B12" s="51" t="s">
        <v>39</v>
      </c>
      <c r="C12" s="51"/>
      <c r="D12" s="51"/>
    </row>
    <row r="13" spans="1:11" x14ac:dyDescent="0.25">
      <c r="B13" s="51" t="s">
        <v>43</v>
      </c>
      <c r="C13" s="51"/>
      <c r="D13" s="51"/>
    </row>
    <row r="14" spans="1:11" x14ac:dyDescent="0.25">
      <c r="B14" s="51" t="s">
        <v>22</v>
      </c>
      <c r="C14" s="51"/>
      <c r="D14" s="51"/>
    </row>
    <row r="15" spans="1:11" x14ac:dyDescent="0.25">
      <c r="B15" s="51" t="s">
        <v>50</v>
      </c>
      <c r="C15" s="51"/>
      <c r="D15" s="51"/>
    </row>
  </sheetData>
  <mergeCells count="2">
    <mergeCell ref="E10:G10"/>
    <mergeCell ref="A1:F4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FF13ADA-A522-41E9-8BA9-D1198C79D48E}">
  <ds:schemaRefs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D01ED099-E1EC-4516-84DA-F96699BF933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 Business Economics</vt:lpstr>
      <vt:lpstr>Program Courses</vt:lpstr>
      <vt:lpstr>Entry Requirements</vt:lpstr>
      <vt:lpstr>'BS Business Economics'!Print_Area</vt:lpstr>
      <vt:lpstr>'Program Courses'!Print_Area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2014-06-02T15:39:46Z</cp:lastPrinted>
  <dcterms:created xsi:type="dcterms:W3CDTF">2011-09-23T19:24:55Z</dcterms:created>
  <dcterms:modified xsi:type="dcterms:W3CDTF">2014-06-05T13:10:30Z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