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555" windowWidth="18540" windowHeight="14280"/>
  </bookViews>
  <sheets>
    <sheet name="BS Agricultural Business" sheetId="5" r:id="rId1"/>
    <sheet name="Program Courses" sheetId="6" r:id="rId2"/>
    <sheet name="Entry Requirements" sheetId="7" r:id="rId3"/>
    <sheet name="Sheet1" sheetId="8" r:id="rId4"/>
  </sheets>
  <definedNames>
    <definedName name="_xlnm.Print_Area" localSheetId="0">'BS Agricultural Business'!$A$1:$M$80</definedName>
  </definedNames>
  <calcPr calcId="145621"/>
</workbook>
</file>

<file path=xl/calcChain.xml><?xml version="1.0" encoding="utf-8"?>
<calcChain xmlns="http://schemas.openxmlformats.org/spreadsheetml/2006/main">
  <c r="K42" i="5" l="1"/>
  <c r="D29" i="5" l="1"/>
  <c r="D24" i="5"/>
  <c r="D17" i="5"/>
  <c r="D13" i="5"/>
  <c r="D10" i="5"/>
  <c r="D6" i="5"/>
  <c r="K6" i="5" l="1"/>
  <c r="D38" i="5"/>
  <c r="D21" i="5" l="1"/>
  <c r="D63" i="5"/>
  <c r="K33" i="5"/>
  <c r="D32" i="5" l="1"/>
  <c r="K56" i="5" l="1"/>
  <c r="D55" i="5"/>
  <c r="D70" i="5" l="1"/>
  <c r="K63" i="5"/>
  <c r="B8" i="7"/>
  <c r="K3" i="5"/>
  <c r="K78" i="5"/>
  <c r="D77" i="5"/>
  <c r="K71" i="5"/>
  <c r="K79" i="5" l="1"/>
</calcChain>
</file>

<file path=xl/sharedStrings.xml><?xml version="1.0" encoding="utf-8"?>
<sst xmlns="http://schemas.openxmlformats.org/spreadsheetml/2006/main" count="645" uniqueCount="356">
  <si>
    <t>Student</t>
  </si>
  <si>
    <t>Student ID#</t>
  </si>
  <si>
    <t>Anticipated Graduation Term</t>
  </si>
  <si>
    <t>Advisor</t>
  </si>
  <si>
    <t>Minimum GPA</t>
  </si>
  <si>
    <t xml:space="preserve">Today's Date 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</si>
  <si>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</si>
  <si>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CR</t>
  </si>
  <si>
    <t>SEM</t>
  </si>
  <si>
    <t>Grade</t>
  </si>
  <si>
    <t>ECON 202</t>
  </si>
  <si>
    <t>Principles of Macroeconomics (SGR #3)</t>
  </si>
  <si>
    <t xml:space="preserve"> </t>
  </si>
  <si>
    <t>ENGL 101</t>
  </si>
  <si>
    <t>Composition I (SGR #1)</t>
  </si>
  <si>
    <t>SPCM 101</t>
  </si>
  <si>
    <t>Fundamentals of Speech (SGR #2)</t>
  </si>
  <si>
    <t>SGR #3</t>
  </si>
  <si>
    <t>Social Sciences/Diversity (SGR #3)</t>
  </si>
  <si>
    <t xml:space="preserve">  </t>
  </si>
  <si>
    <t>SGR #4</t>
  </si>
  <si>
    <t>Humanities/Arts Diversity (SGR #4)</t>
  </si>
  <si>
    <t>SGR #6</t>
  </si>
  <si>
    <t>Natural Science (SGR #6)</t>
  </si>
  <si>
    <t>First Year Seminar (IGR #1)</t>
  </si>
  <si>
    <t>ECON 201</t>
  </si>
  <si>
    <t>Principles of Microeconomics</t>
  </si>
  <si>
    <t>ENGL 201</t>
  </si>
  <si>
    <t>Composition II (SGR #1)</t>
  </si>
  <si>
    <t>ACCT 211</t>
  </si>
  <si>
    <t>Principles of Accounting II</t>
  </si>
  <si>
    <t>ACCT 210</t>
  </si>
  <si>
    <t xml:space="preserve">   </t>
  </si>
  <si>
    <t>ECON 301</t>
  </si>
  <si>
    <t>Intermediate Microeconomics</t>
  </si>
  <si>
    <t>ECON 201, MATH 121 or higher</t>
  </si>
  <si>
    <t>MATH 121</t>
  </si>
  <si>
    <t>Or MATH 123 Calculus I</t>
  </si>
  <si>
    <t>BADM 350</t>
  </si>
  <si>
    <t>Legal Environment of Business</t>
  </si>
  <si>
    <t>or AGEC 352 Agricultural Law</t>
  </si>
  <si>
    <t>STAT 281</t>
  </si>
  <si>
    <t>Introduction to Statistics</t>
  </si>
  <si>
    <t>MATH 102 or higher</t>
  </si>
  <si>
    <t>Principles of Accounting I</t>
  </si>
  <si>
    <t>Group I</t>
  </si>
  <si>
    <t>Group I Course in Agriculture</t>
  </si>
  <si>
    <t>Required by ABS</t>
  </si>
  <si>
    <t>ECON 302</t>
  </si>
  <si>
    <t>Intermediate Macroeconomics</t>
  </si>
  <si>
    <r>
      <t>ECON 201, 202, MATH 102</t>
    </r>
    <r>
      <rPr>
        <sz val="9"/>
        <rFont val="Calibri"/>
        <family val="2"/>
      </rPr>
      <t xml:space="preserve">/ </t>
    </r>
    <r>
      <rPr>
        <b/>
        <sz val="9"/>
        <rFont val="Calibri"/>
        <family val="2"/>
      </rPr>
      <t>or ECON 330</t>
    </r>
  </si>
  <si>
    <t>CSC 325</t>
  </si>
  <si>
    <t>Mangement Information Systems</t>
  </si>
  <si>
    <t>BADM 310</t>
  </si>
  <si>
    <t>Business Finance</t>
  </si>
  <si>
    <t>AGEC 354</t>
  </si>
  <si>
    <t>Agricultural Marketing</t>
  </si>
  <si>
    <t>BADM 360</t>
  </si>
  <si>
    <t>Organization and Management</t>
  </si>
  <si>
    <t>AGEC 371</t>
  </si>
  <si>
    <t>Agricultural Business Management</t>
  </si>
  <si>
    <t>ENGL 379</t>
  </si>
  <si>
    <t>Technical Communication</t>
  </si>
  <si>
    <t>BADM 460</t>
  </si>
  <si>
    <t>Human Resources Management</t>
  </si>
  <si>
    <t>IGR #2</t>
  </si>
  <si>
    <t>Different prefix than SGRs #3, #4, #6</t>
  </si>
  <si>
    <t>General Elective if already fulfilled</t>
  </si>
  <si>
    <t>BADM 424</t>
  </si>
  <si>
    <t>Operations Research</t>
  </si>
  <si>
    <t>ECON 301, STAT 281</t>
  </si>
  <si>
    <t>AGEC 479</t>
  </si>
  <si>
    <t>Agricultural Policy</t>
  </si>
  <si>
    <t>ECON 201, ECON 202</t>
  </si>
  <si>
    <t>AGEC ELECT</t>
  </si>
  <si>
    <t>From approved list; one must be 400+</t>
  </si>
  <si>
    <t>GEN ELEC</t>
  </si>
  <si>
    <t>General Elective</t>
  </si>
  <si>
    <t>SGR courses</t>
  </si>
  <si>
    <t>IGR courses</t>
  </si>
  <si>
    <t>Advanced Writing (AW)</t>
  </si>
  <si>
    <t>Totals</t>
  </si>
  <si>
    <t>Globalization (G)</t>
  </si>
  <si>
    <t>Major Courses</t>
  </si>
  <si>
    <t>System Gen Ed Requirements  (SGR) (30 credits, Complete First 2 Years)</t>
  </si>
  <si>
    <t>SGR Goal 1</t>
  </si>
  <si>
    <t>Written Communication (6 credits)</t>
  </si>
  <si>
    <t>GR</t>
  </si>
  <si>
    <t>Requirements for College/Major/Program/Other required courses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</si>
  <si>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</si>
  <si>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</si>
  <si>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</si>
  <si>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</si>
  <si>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</si>
  <si>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</si>
  <si>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</si>
  <si>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</si>
  <si>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</si>
  <si>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</si>
  <si>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Institutional Graduation Requirements (IGRs) (5 credits)</t>
  </si>
  <si>
    <t>IGR Goal 1</t>
  </si>
  <si>
    <t>Other Coursework:</t>
  </si>
  <si>
    <t>IGR Goal 2</t>
  </si>
  <si>
    <t>Globalization Requirement</t>
  </si>
  <si>
    <t>Advanced Writing Requirement</t>
  </si>
  <si>
    <t>TOTAL CREDITS</t>
  </si>
  <si>
    <t>Economics Department Course Options</t>
  </si>
  <si>
    <t>Course Number and Title</t>
  </si>
  <si>
    <r>
      <rPr>
        <sz val="10"/>
        <color rgb="FFFF0000"/>
        <rFont val="Calibri"/>
        <family val="2"/>
      </rPr>
      <t>Prerequsites</t>
    </r>
    <r>
      <rPr>
        <sz val="10"/>
        <rFont val="Calibri"/>
        <family val="2"/>
      </rPr>
      <t>/Comments</t>
    </r>
  </si>
  <si>
    <t>Credits</t>
  </si>
  <si>
    <t>ACCT (Accounting)</t>
  </si>
  <si>
    <t>• ACCT 210 - Principles of Accounting I (COM)</t>
  </si>
  <si>
    <t>Grade counts toward admission into department majors</t>
  </si>
  <si>
    <t>• ACCT 211 - Principles of Accounting II (COM)</t>
  </si>
  <si>
    <t>• ACCT 310 - Intermediate Accounting I (COM)</t>
  </si>
  <si>
    <t>• ACCT 311 - Intermediate Accounting II (COM)</t>
  </si>
  <si>
    <t>ACCT 310</t>
  </si>
  <si>
    <t>• ACCT 320 - Cost Accounting (COM)</t>
  </si>
  <si>
    <t>• ACCT 406-506 - Accounting for Entrepreneurs (COM)</t>
  </si>
  <si>
    <t>Crosslists with ENTR 406-506</t>
  </si>
  <si>
    <t>• ACCT 430 - Income Tax Accounting (COM)</t>
  </si>
  <si>
    <t>• ACCT 450 - Auditing (COM)</t>
  </si>
  <si>
    <t>ACCT 311</t>
  </si>
  <si>
    <t>• ACCT 490 - Seminar (COM)</t>
  </si>
  <si>
    <t>1-4</t>
  </si>
  <si>
    <t>• ACCT 491 - Independent Study (COM)</t>
  </si>
  <si>
    <t>• ACCT 492 - Topics (COM)</t>
  </si>
  <si>
    <t>• ACCT 493 - Workshop (COM)</t>
  </si>
  <si>
    <t>• ACCT 494 - Internship (COM)</t>
  </si>
  <si>
    <t>1-12</t>
  </si>
  <si>
    <t>AGEC (Agricultural and Resource Economics)</t>
  </si>
  <si>
    <t>• AGEC 271-271L - Farm and Ranch Management and Lab</t>
  </si>
  <si>
    <r>
      <t xml:space="preserve">Any MATH except 021, 101, or 100T </t>
    </r>
    <r>
      <rPr>
        <sz val="10"/>
        <rFont val="Calibri"/>
        <family val="2"/>
        <scheme val="minor"/>
      </rPr>
      <t>/ 271 and 271L are coreqs</t>
    </r>
  </si>
  <si>
    <t>• AGEC 292 - Topics</t>
  </si>
  <si>
    <t>• AGEC 320 - Ethics in agribusiness</t>
  </si>
  <si>
    <t>• AGEC 350 - Environmental law</t>
  </si>
  <si>
    <t>• AGEC 352 - Agricultural Law</t>
  </si>
  <si>
    <t>• AGEC 354 - Agricultural Marketing and Prices</t>
  </si>
  <si>
    <t>ECON 201 or 202</t>
  </si>
  <si>
    <t>• AGEC 356 - Equine Law</t>
  </si>
  <si>
    <t>• AGEC 364 - Introduction to Cooperatives</t>
  </si>
  <si>
    <t>• AGEC 366 - Food Law</t>
  </si>
  <si>
    <t>• AGEC 371 - Agricultural Business Management</t>
  </si>
  <si>
    <t>• AGEC 372 - Introduction to Resource and Environmental Economics</t>
  </si>
  <si>
    <t>Crosslists with ECON 372</t>
  </si>
  <si>
    <t>• AGEC 421-521 - Farming and Food Systems Economics</t>
  </si>
  <si>
    <t>AGEC 271, ECON 201</t>
  </si>
  <si>
    <t>• AGEC 430/530 - Advanced Agricultural Marketing and Prices</t>
  </si>
  <si>
    <t>AGEC 354, STAT 281</t>
  </si>
  <si>
    <t>• AGEC 454 - Economics of Grain and Livestock Marketing</t>
  </si>
  <si>
    <t>• AGEC 471-571 - Advanced Farm &amp; Ranch Management</t>
  </si>
  <si>
    <t>AGEC 271 and ECON 301</t>
  </si>
  <si>
    <t>• AGEC 473-473L - Rural Real Estate Appraisal and Lab</t>
  </si>
  <si>
    <t>AGEC 271/271L or PS 213/213L</t>
  </si>
  <si>
    <t>• AGEC 478-478L - Agricultural Finance and Lab</t>
  </si>
  <si>
    <t>AGEC 271, ECON 201, ACCT 210</t>
  </si>
  <si>
    <t>• AGEC 479 - Agricultural Policy (AW) (G)</t>
  </si>
  <si>
    <t>• AGEC 484 - Trading in Agricultural Futures and Options</t>
  </si>
  <si>
    <t xml:space="preserve">AGEC 354 </t>
  </si>
  <si>
    <t>• AGEC 491 - Independent Study</t>
  </si>
  <si>
    <t>1-3</t>
  </si>
  <si>
    <t>• AGEC 492 - Topics</t>
  </si>
  <si>
    <t>• AGEC 493 - Workshop</t>
  </si>
  <si>
    <t>• AGEC 494 - Internship</t>
  </si>
  <si>
    <t>1-6</t>
  </si>
  <si>
    <t>• AGEC 498 - Undergraduate Research/Scholarship</t>
  </si>
  <si>
    <t>BADM (Business Administration)</t>
  </si>
  <si>
    <t>• BADM 260 - Principles of Production and Operations Management</t>
  </si>
  <si>
    <r>
      <t xml:space="preserve">Any MATH except 021, 095, 101, or 100T </t>
    </r>
    <r>
      <rPr>
        <sz val="10"/>
        <rFont val="Calibri"/>
        <family val="2"/>
        <scheme val="minor"/>
      </rPr>
      <t>/ Crosslists as MNET 260</t>
    </r>
  </si>
  <si>
    <t>• BADM 280 - Personal Finance (COM)</t>
  </si>
  <si>
    <t>• BADM 291 - Independent Study (COM)</t>
  </si>
  <si>
    <t>• BADM 292 - Topics (COM)</t>
  </si>
  <si>
    <t>• BADM 293 - Workshop (COM)</t>
  </si>
  <si>
    <t>• BADM 310 - Business Finance (COM)</t>
  </si>
  <si>
    <r>
      <rPr>
        <sz val="10"/>
        <color rgb="FFFF0000"/>
        <rFont val="Calibri"/>
        <family val="2"/>
        <scheme val="minor"/>
      </rPr>
      <t xml:space="preserve">ACCT 211 </t>
    </r>
    <r>
      <rPr>
        <sz val="10"/>
        <color theme="1"/>
        <rFont val="Calibri"/>
        <family val="2"/>
        <scheme val="minor"/>
      </rPr>
      <t>/ Crosslists with MGMT 310</t>
    </r>
  </si>
  <si>
    <t>• BADM 334 - Small Business Management (COM)</t>
  </si>
  <si>
    <t>• BADM 336 - Entrepreneurship I (COM)</t>
  </si>
  <si>
    <t>Crosslists with ENTR 336</t>
  </si>
  <si>
    <t>• BADM 350 - Legal Environment of Business (COM)</t>
  </si>
  <si>
    <t>• BADM 351 - Business Law (COM)</t>
  </si>
  <si>
    <t>• BADM 360 - Organization and Management (COM)</t>
  </si>
  <si>
    <t>Crosslists with MGMT 360</t>
  </si>
  <si>
    <t>• BADM 370 - Marketing (COM)</t>
  </si>
  <si>
    <t>Crosslists with ECON 370</t>
  </si>
  <si>
    <t>• BADM 406-506 - Accounting for Entrepreneurs (COM)</t>
  </si>
  <si>
    <t>• BADM 411 - Investments (COM)</t>
  </si>
  <si>
    <t>• BADM 412 - Security Analysis (COM)</t>
  </si>
  <si>
    <t>• BADM 416 - Commercial Bank Management (COM)</t>
  </si>
  <si>
    <t>ECON 330, BADM 360 or AGEC 478</t>
  </si>
  <si>
    <t>• BADM 424 - Operations Research (COM)</t>
  </si>
  <si>
    <t>• BADM 438-538 - Entrepreneurship II (COM)</t>
  </si>
  <si>
    <r>
      <rPr>
        <sz val="10"/>
        <color rgb="FFFF0000"/>
        <rFont val="Calibri"/>
        <family val="2"/>
        <scheme val="minor"/>
      </rPr>
      <t>BADM/ENTR 336</t>
    </r>
    <r>
      <rPr>
        <sz val="10"/>
        <color theme="1"/>
        <rFont val="Calibri"/>
        <family val="2"/>
        <scheme val="minor"/>
      </rPr>
      <t xml:space="preserve"> / Crosslists with ENTR 438-538</t>
    </r>
  </si>
  <si>
    <t>• BADM 457 - Business Ethics</t>
  </si>
  <si>
    <t>• BADM 460 - Human Resource Management (COM)</t>
  </si>
  <si>
    <t>Crosslists with MGMT 460</t>
  </si>
  <si>
    <t>• BADM 464 - Organizational Behavior (COM)</t>
  </si>
  <si>
    <t>• BADM 474 - Personal Selling (COM)</t>
  </si>
  <si>
    <t>• BADM 476-576 - Marketing Research (COM)</t>
  </si>
  <si>
    <r>
      <t xml:space="preserve">BADM 370, STAT 281 </t>
    </r>
    <r>
      <rPr>
        <sz val="10"/>
        <rFont val="Calibri"/>
        <family val="2"/>
        <scheme val="minor"/>
      </rPr>
      <t>/ Crosslists with ECON 476-576</t>
    </r>
  </si>
  <si>
    <t>• BADM 482 - Business Policy and Strategy (COM)</t>
  </si>
  <si>
    <t>BADM 310, BADM 350, BADM 360, BADM 370</t>
  </si>
  <si>
    <t>• BADM 483 - Small Business Consulting (COM)</t>
  </si>
  <si>
    <t>Crosslists with ENTR 483</t>
  </si>
  <si>
    <t>• BADM 489 - Business Plan Writing and Competition (COM)</t>
  </si>
  <si>
    <t>Crosslists with ENTR 489</t>
  </si>
  <si>
    <t>• BADM 490 - Seminar (COM)</t>
  </si>
  <si>
    <t>• BADM 491 - Independent Study (COM)</t>
  </si>
  <si>
    <t>• BADM 492 - Topics (COM)</t>
  </si>
  <si>
    <t>• BADM 493-593 - Workshop (COM)</t>
  </si>
  <si>
    <t>• BADM 494 - Internship (COM)</t>
  </si>
  <si>
    <t>Crosslists with ENTR 494</t>
  </si>
  <si>
    <t>• BADM 498 - Undergraduate Research/Scholarship (COM)</t>
  </si>
  <si>
    <t>ECON (Economics)</t>
  </si>
  <si>
    <t>• ECON 101 - Global Economy * (G)</t>
  </si>
  <si>
    <t>Cannot be counted toward a department major</t>
  </si>
  <si>
    <t>• ECON 201 - Principles of Microeconomics * **(COM)</t>
  </si>
  <si>
    <t>• ECON 202 - Principles of Macroeconomics * (COM) (G)</t>
  </si>
  <si>
    <t>• ECON 292 - Topics</t>
  </si>
  <si>
    <t>• ECON 301 - Intermediate Microeconomics (COM)</t>
  </si>
  <si>
    <t>ECON 201, MATH 121 or MATH 123 or MATH 125</t>
  </si>
  <si>
    <t>• ECON 302 - Intermediate Macroeconomics (COM)</t>
  </si>
  <si>
    <t>ECON 201, ECON 202, MATH 102 or higher</t>
  </si>
  <si>
    <t>• ECON 330 - Money and Banking (COM)</t>
  </si>
  <si>
    <t>• ECON 370 - Marketing</t>
  </si>
  <si>
    <r>
      <rPr>
        <sz val="10"/>
        <color rgb="FFFF0000"/>
        <rFont val="Calibri"/>
        <family val="2"/>
        <scheme val="minor"/>
      </rPr>
      <t xml:space="preserve">ECON 201 or ECON 202 / </t>
    </r>
    <r>
      <rPr>
        <sz val="10"/>
        <color theme="1"/>
        <rFont val="Calibri"/>
        <family val="2"/>
        <scheme val="minor"/>
      </rPr>
      <t>Crosslists with BADM 370</t>
    </r>
  </si>
  <si>
    <t>• ECON 372 - Introduction to Resource and Environmental Economics</t>
  </si>
  <si>
    <t>Crosslists with AGEC 372</t>
  </si>
  <si>
    <t>• ECON 403-503 - History of Economic Thought (COM)</t>
  </si>
  <si>
    <t xml:space="preserve">ECON 201, ECON 202   </t>
  </si>
  <si>
    <t>• ECON 405 - Comparative Economic Systems (COM)</t>
  </si>
  <si>
    <t>• ECON 420-520 - Economics of the Public Sector</t>
  </si>
  <si>
    <t>• ECON 423 - Introduction to Econometrics (COM)</t>
  </si>
  <si>
    <t>MATH 121, STAT 281</t>
  </si>
  <si>
    <t>• ECON 428 - Mathematical Economics</t>
  </si>
  <si>
    <t>ECON 301, ECON 302, MATH 121</t>
  </si>
  <si>
    <t>• ECON 431-531 - Managerial Economics</t>
  </si>
  <si>
    <t>• ECON 433 - Public Finance (COM) (AW)</t>
  </si>
  <si>
    <t xml:space="preserve">ECON 201, ECON 202 </t>
  </si>
  <si>
    <t>• ECON 440-540 - Economics of International Sector</t>
  </si>
  <si>
    <t>ECON 201, ECON 202, ECON 301 or ECON 302 or ECON 330</t>
  </si>
  <si>
    <t>• ECON 450-550 - Industrial Organization (COM)</t>
  </si>
  <si>
    <t>• ECON 453 - Risk Management-Personal and Business</t>
  </si>
  <si>
    <t>• ECON 460-560 - Economic Development ** (G)</t>
  </si>
  <si>
    <t>• ECON 467 - Labor Law and Economics</t>
  </si>
  <si>
    <t>ECON 201 or ECON 202 or Junior standing</t>
  </si>
  <si>
    <t>• ECON 472-572 - Resource and Environmental Economics (COM)</t>
  </si>
  <si>
    <t>• ECON 476-576 - Marketing Research</t>
  </si>
  <si>
    <r>
      <rPr>
        <sz val="10"/>
        <color rgb="FFFF0000"/>
        <rFont val="Calibri"/>
        <family val="2"/>
        <scheme val="minor"/>
      </rPr>
      <t>ECON 370, STAT 281</t>
    </r>
    <r>
      <rPr>
        <sz val="10"/>
        <color theme="1"/>
        <rFont val="Calibri"/>
        <family val="2"/>
        <scheme val="minor"/>
      </rPr>
      <t xml:space="preserve"> / Crosslists with BADM 476-576</t>
    </r>
  </si>
  <si>
    <t>• ECON 482 - Labor Economics (COM)</t>
  </si>
  <si>
    <t>• ECON 490 - Seminar (COM)</t>
  </si>
  <si>
    <t>• ECON 491-591 - Independent Study (COM)</t>
  </si>
  <si>
    <t>• ECON 492 - Topics (COM)</t>
  </si>
  <si>
    <t>• ECON 493-593 - Workshop</t>
  </si>
  <si>
    <t>• ECON 494 - Internship (COM)</t>
  </si>
  <si>
    <t>• ECON 496 - Field Experience</t>
  </si>
  <si>
    <t>• ECON 498 - Undergraduate Research/Scholarship (COM)</t>
  </si>
  <si>
    <t>ENTR (Entrepreneurship)</t>
  </si>
  <si>
    <t>• ENTR 202 - Human Resource Operations in Entrepreneurship</t>
  </si>
  <si>
    <t>• ENTR 203 - Intellectual Property in Entrepreneurship</t>
  </si>
  <si>
    <t>• ENTR 204 - Finance/ Venture Capital in Entrepreneurship</t>
  </si>
  <si>
    <t>• ENTR 205 - Legal Issues/Business Structure/Risk Management</t>
  </si>
  <si>
    <t>• ENTR 206 - Taxation in Entrepreneurship</t>
  </si>
  <si>
    <t>• ENTR 207 - Financial Analysis/Record Keeping/Accounting in Entrepreneurship</t>
  </si>
  <si>
    <t>• ENTR 208 - E commerce in Entrepreneurship</t>
  </si>
  <si>
    <t>• ENTR 236 - Innovation &amp; Creativity</t>
  </si>
  <si>
    <t>• ENTR 237 - ENTR II: Entrepreneurship Development</t>
  </si>
  <si>
    <t>• ENTR 301 - Marketing/Promotion in Entrepreneurship</t>
  </si>
  <si>
    <t>• ENTR 302 - International &amp; Global Marketing in Entrepreneurship</t>
  </si>
  <si>
    <t>• ENTR 304 - Strategy/Pricing/Location in Entrepreneurship</t>
  </si>
  <si>
    <t>• ENTR 305 - Selling in Entrepreneurship</t>
  </si>
  <si>
    <t>• ENTR 306 - The Harvest in Entrepreneurship</t>
  </si>
  <si>
    <t>• ENTR 320 - Principles and Practices of Social Entrepreneurship</t>
  </si>
  <si>
    <t>• ENTR 336 - Entrepreneurship I (COM)</t>
  </si>
  <si>
    <t>Crosslists as BADM 336</t>
  </si>
  <si>
    <t>• ENTR 338 - ENTR III: New Venture Creation</t>
  </si>
  <si>
    <t>ENTR 237</t>
  </si>
  <si>
    <t>• ENTR 406-506 - Accounting for Entrepreneurs (COM)</t>
  </si>
  <si>
    <t>Crosslists with ACCT 406-506</t>
  </si>
  <si>
    <t>• ENTR 410 - Financing Innovative Ideas</t>
  </si>
  <si>
    <t>BADM/ENTR 438/538</t>
  </si>
  <si>
    <t>• ENTR 438-538 - Entrepreneurship II (COM)</t>
  </si>
  <si>
    <r>
      <rPr>
        <sz val="10"/>
        <color rgb="FFFF0000"/>
        <rFont val="Calibri"/>
        <family val="2"/>
        <scheme val="minor"/>
      </rPr>
      <t>BADM/ENTR 336</t>
    </r>
    <r>
      <rPr>
        <sz val="10"/>
        <color theme="1"/>
        <rFont val="Calibri"/>
        <family val="2"/>
        <scheme val="minor"/>
      </rPr>
      <t xml:space="preserve"> / Crosslists with BADM 438-538</t>
    </r>
  </si>
  <si>
    <t>• ENTR 483 - Small Business Consulting</t>
  </si>
  <si>
    <t>• ENTR 488 - Entrepreneurial Studies Capstone</t>
  </si>
  <si>
    <t>ENTR 338</t>
  </si>
  <si>
    <t>• ENTR 489 - Business Plan Writing and Competition (COM)</t>
  </si>
  <si>
    <t>Crosslists with BADM 489</t>
  </si>
  <si>
    <t>• ENTR 494 - Internship</t>
  </si>
  <si>
    <t>MGMT (Management)</t>
  </si>
  <si>
    <t>• MGMT 310 - Business Finance</t>
  </si>
  <si>
    <r>
      <rPr>
        <sz val="10"/>
        <color rgb="FFFF0000"/>
        <rFont val="Calibri"/>
        <family val="2"/>
        <scheme val="minor"/>
      </rPr>
      <t xml:space="preserve">ACCT 211 </t>
    </r>
    <r>
      <rPr>
        <sz val="10"/>
        <color theme="1"/>
        <rFont val="Calibri"/>
        <family val="2"/>
        <scheme val="minor"/>
      </rPr>
      <t>/ Crosslists with BADM 310</t>
    </r>
  </si>
  <si>
    <t>• MGMT 325 - Management Information Systems</t>
  </si>
  <si>
    <t>Crosslists with CSC 325</t>
  </si>
  <si>
    <t>• MGMT 360 - Organization and Management</t>
  </si>
  <si>
    <t>Crosslists with BADM 360</t>
  </si>
  <si>
    <t>• MGMT 460 - Human Resource Management</t>
  </si>
  <si>
    <t>Support Courses</t>
  </si>
  <si>
    <t>CSC (Computer Science)</t>
  </si>
  <si>
    <t>• CSC 325 - Management Information Systems (COM)</t>
  </si>
  <si>
    <t>Crosslists with MGMT 325</t>
  </si>
  <si>
    <t>ENGL (English)</t>
  </si>
  <si>
    <t>• ENGL 101 - Composition I *</t>
  </si>
  <si>
    <t>• ENGL 201 - Composition II *</t>
  </si>
  <si>
    <t>• ENGL 379 - Technical Communication (COM) (AW)</t>
  </si>
  <si>
    <t>MATH (Mathematics)</t>
  </si>
  <si>
    <t>• MATH 121-121L - Survey of Calculus and Lab* (COM)</t>
  </si>
  <si>
    <t>• MATH 123 - Calculus I * (COM)</t>
  </si>
  <si>
    <t>Can be substituted for MATH 121-121L</t>
  </si>
  <si>
    <t>STAT (Statistics)</t>
  </si>
  <si>
    <t>• STAT 281 - Introduction to Statistics (COM)</t>
  </si>
  <si>
    <t>All students must satisfy the following requirements to be admitted into an Economics Department major.  Until these requirements are completed, the student will be classified as Pre-Economics (P-ECN).  The formal application for a department major is available at the front desk and must be signed by the advisor and department head.</t>
  </si>
  <si>
    <t>Number of credits earned toward graduation:</t>
  </si>
  <si>
    <t>Minimum: 64</t>
  </si>
  <si>
    <t>Cumulative GPA in all courses:</t>
  </si>
  <si>
    <t>Minimum: 2.1</t>
  </si>
  <si>
    <t>Cumulative GPA in specified courses (see below):</t>
  </si>
  <si>
    <t>Course</t>
  </si>
  <si>
    <t>Grade Points</t>
  </si>
  <si>
    <t>(A = 4, B = 3, C = 2, D = 1, F = 0)</t>
  </si>
  <si>
    <r>
      <t xml:space="preserve">ECON 201 or ECON 202 </t>
    </r>
    <r>
      <rPr>
        <sz val="9"/>
        <rFont val="Calibri"/>
        <family val="2"/>
      </rPr>
      <t>/ Group I</t>
    </r>
  </si>
  <si>
    <t>Bachelor of Science in Agricultural Business (Fall 2014)</t>
  </si>
  <si>
    <t>Junior Standing or Consent</t>
  </si>
  <si>
    <t xml:space="preserve">First Year Fall Courses 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</si>
  <si>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</si>
  <si>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</si>
  <si>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</si>
  <si>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</si>
  <si>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</si>
  <si>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</si>
  <si>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</si>
  <si>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Information Subject to Change.  This checksheet is not a contract.</t>
  </si>
  <si>
    <t xml:space="preserve">Cultural Awareness and Social and Environmental Responsibility         </t>
  </si>
  <si>
    <t/>
  </si>
  <si>
    <t>(Must have a different prefix than the courses used to meet SGR 3, 4 and 6)</t>
  </si>
  <si>
    <t>ECON 201, 202, MATH 102</t>
  </si>
  <si>
    <t>or ECON 330</t>
  </si>
  <si>
    <t>Money and Banking</t>
  </si>
  <si>
    <t>Agricultural Law</t>
  </si>
  <si>
    <t>Principles of Macroeconomics</t>
  </si>
  <si>
    <t>2014-2015 Undergraduate Catalog Requirements</t>
  </si>
  <si>
    <t>Sample 4 Year Plan</t>
  </si>
  <si>
    <t>First Year Seminar</t>
  </si>
  <si>
    <t>Take Electives as needed to reach 120 credits</t>
  </si>
  <si>
    <t>College of Agriculture and Biological Sciences Requirements</t>
  </si>
  <si>
    <t>MATH 121-121L</t>
  </si>
  <si>
    <t>Survey of Calculus and Lab</t>
  </si>
  <si>
    <t>Survey of Calculus and Lab (SGR #5)</t>
  </si>
  <si>
    <t>or MATH 123 (4)</t>
  </si>
  <si>
    <r>
      <t xml:space="preserve">ECON 201 or ECON 202 </t>
    </r>
    <r>
      <rPr>
        <sz val="9"/>
        <color theme="1"/>
        <rFont val="Calibri"/>
        <family val="2"/>
      </rPr>
      <t xml:space="preserve"> / Group I</t>
    </r>
  </si>
  <si>
    <t>IGR #1</t>
  </si>
  <si>
    <t>(SGR #3) and (IGR #2)</t>
  </si>
  <si>
    <t>Satisfies globalization requirement</t>
  </si>
  <si>
    <t>Recommeded ECON 199</t>
  </si>
  <si>
    <t>or BADM 350</t>
  </si>
  <si>
    <t xml:space="preserve">AGEC 352 </t>
  </si>
  <si>
    <t>ECON 201 or ECON 202 may qualify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</si>
</sst>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0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</font>
    <font>
      <sz val="9"/>
      <color rgb="FF000000"/>
      <name val="Calibri"/>
      <family val="2"/>
    </font>
    <font>
      <u/>
      <sz val="9"/>
      <name val="Calibri"/>
      <family val="2"/>
    </font>
    <font>
      <sz val="9"/>
      <color theme="1"/>
      <name val="Calibri"/>
      <family val="2"/>
      <scheme val="minor"/>
    </font>
    <font>
      <sz val="10"/>
      <color rgb="FF4E4E4E"/>
      <name val="Arial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4E4E4E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E4E4E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4E4E4E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u/>
      <sz val="9"/>
      <color theme="1"/>
      <name val="Calibri"/>
      <family val="2"/>
    </font>
    <font>
      <b/>
      <sz val="12"/>
      <name val="Calibri"/>
      <family val="2"/>
    </font>
    <font>
      <u/>
      <sz val="9"/>
      <color theme="10"/>
      <name val="Calibri"/>
      <family val="2"/>
      <scheme val="minor"/>
    </font>
    <font>
      <i/>
      <sz val="9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3" xfId="0" applyFont="1" applyFill="1" applyBorder="1"/>
    <xf numFmtId="0" fontId="4" fillId="0" borderId="8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left"/>
    </xf>
    <xf numFmtId="0" fontId="4" fillId="0" borderId="0" xfId="2" quotePrefix="1" applyFont="1" applyFill="1" applyBorder="1" applyAlignment="1">
      <alignment horizontal="right"/>
    </xf>
    <xf numFmtId="0" fontId="4" fillId="0" borderId="1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2" borderId="0" xfId="2" applyFont="1" applyFill="1" applyBorder="1"/>
    <xf numFmtId="0" fontId="7" fillId="0" borderId="0" xfId="2" applyFont="1" applyFill="1" applyBorder="1" applyAlignment="1">
      <alignment horizontal="right"/>
    </xf>
    <xf numFmtId="0" fontId="4" fillId="3" borderId="0" xfId="2" applyFont="1" applyFill="1" applyBorder="1"/>
    <xf numFmtId="0" fontId="4" fillId="4" borderId="0" xfId="2" applyFont="1" applyFill="1" applyBorder="1"/>
    <xf numFmtId="0" fontId="4" fillId="5" borderId="0" xfId="2" applyFont="1" applyFill="1" applyBorder="1"/>
    <xf numFmtId="0" fontId="4" fillId="5" borderId="0" xfId="2" applyFont="1" applyFill="1" applyBorder="1" applyAlignment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1" applyFont="1" applyFill="1" applyBorder="1"/>
    <xf numFmtId="0" fontId="10" fillId="0" borderId="7" xfId="1" quotePrefix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0" xfId="0" applyFont="1" applyFill="1" applyBorder="1"/>
    <xf numFmtId="0" fontId="4" fillId="3" borderId="3" xfId="1" applyFont="1" applyFill="1" applyBorder="1"/>
    <xf numFmtId="0" fontId="4" fillId="0" borderId="3" xfId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3" xfId="1" applyFont="1" applyFill="1" applyBorder="1"/>
    <xf numFmtId="0" fontId="7" fillId="0" borderId="3" xfId="1" applyFont="1" applyFill="1" applyBorder="1" applyAlignment="1">
      <alignment horizontal="left"/>
    </xf>
    <xf numFmtId="0" fontId="10" fillId="0" borderId="3" xfId="1" quotePrefix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4" fillId="7" borderId="3" xfId="1" applyFont="1" applyFill="1" applyBorder="1"/>
    <xf numFmtId="0" fontId="14" fillId="0" borderId="0" xfId="0" applyFont="1" applyFill="1" applyBorder="1"/>
    <xf numFmtId="0" fontId="18" fillId="0" borderId="0" xfId="2" applyFont="1" applyAlignment="1">
      <alignment horizontal="center"/>
    </xf>
    <xf numFmtId="0" fontId="19" fillId="0" borderId="1" xfId="2" applyFont="1" applyBorder="1"/>
    <xf numFmtId="0" fontId="19" fillId="0" borderId="1" xfId="2" applyFont="1" applyBorder="1" applyAlignment="1">
      <alignment horizontal="center"/>
    </xf>
    <xf numFmtId="0" fontId="20" fillId="0" borderId="0" xfId="2" applyFont="1" applyBorder="1" applyAlignment="1">
      <alignment horizontal="right"/>
    </xf>
    <xf numFmtId="0" fontId="5" fillId="0" borderId="0" xfId="2" applyFont="1" applyAlignment="1">
      <alignment horizontal="right" wrapText="1"/>
    </xf>
    <xf numFmtId="0" fontId="21" fillId="0" borderId="0" xfId="2" applyFont="1" applyFill="1" applyAlignment="1">
      <alignment horizontal="left"/>
    </xf>
    <xf numFmtId="0" fontId="21" fillId="0" borderId="0" xfId="2" applyFont="1" applyFill="1"/>
    <xf numFmtId="2" fontId="17" fillId="0" borderId="2" xfId="2" applyNumberFormat="1" applyFont="1" applyBorder="1" applyAlignment="1">
      <alignment horizontal="center"/>
    </xf>
    <xf numFmtId="0" fontId="19" fillId="0" borderId="0" xfId="2" applyFont="1" applyBorder="1" applyAlignment="1">
      <alignment horizontal="right"/>
    </xf>
    <xf numFmtId="0" fontId="23" fillId="0" borderId="0" xfId="0" applyFont="1" applyFill="1" applyBorder="1"/>
    <xf numFmtId="0" fontId="4" fillId="10" borderId="3" xfId="2" applyFont="1" applyFill="1" applyBorder="1" applyAlignment="1">
      <alignment horizontal="left"/>
    </xf>
    <xf numFmtId="0" fontId="4" fillId="10" borderId="3" xfId="0" applyFont="1" applyFill="1" applyBorder="1"/>
    <xf numFmtId="0" fontId="4" fillId="12" borderId="0" xfId="2" applyFont="1" applyFill="1" applyBorder="1"/>
    <xf numFmtId="0" fontId="4" fillId="15" borderId="3" xfId="0" applyFont="1" applyFill="1" applyBorder="1"/>
    <xf numFmtId="0" fontId="4" fillId="8" borderId="0" xfId="2" applyFont="1" applyFill="1" applyBorder="1"/>
    <xf numFmtId="0" fontId="4" fillId="9" borderId="3" xfId="2" applyFont="1" applyFill="1" applyBorder="1" applyAlignment="1">
      <alignment horizontal="left"/>
    </xf>
    <xf numFmtId="0" fontId="4" fillId="9" borderId="3" xfId="2" applyFont="1" applyFill="1" applyBorder="1"/>
    <xf numFmtId="0" fontId="4" fillId="9" borderId="3" xfId="0" applyFont="1" applyFill="1" applyBorder="1"/>
    <xf numFmtId="0" fontId="4" fillId="9" borderId="3" xfId="3" applyFont="1" applyFill="1" applyBorder="1"/>
    <xf numFmtId="0" fontId="4" fillId="14" borderId="0" xfId="2" applyFont="1" applyFill="1" applyBorder="1"/>
    <xf numFmtId="0" fontId="4" fillId="16" borderId="3" xfId="1" applyFont="1" applyFill="1" applyBorder="1"/>
    <xf numFmtId="0" fontId="4" fillId="16" borderId="3" xfId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26" fillId="2" borderId="0" xfId="2" applyFont="1" applyFill="1" applyBorder="1" applyAlignment="1">
      <alignment horizontal="left" readingOrder="1"/>
    </xf>
    <xf numFmtId="0" fontId="27" fillId="0" borderId="9" xfId="2" applyFont="1" applyFill="1" applyBorder="1"/>
    <xf numFmtId="0" fontId="26" fillId="0" borderId="0" xfId="2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4" fillId="16" borderId="3" xfId="1" applyFont="1" applyFill="1" applyBorder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4" fillId="0" borderId="0" xfId="0" applyFont="1" applyAlignment="1"/>
    <xf numFmtId="49" fontId="4" fillId="9" borderId="3" xfId="0" applyNumberFormat="1" applyFont="1" applyFill="1" applyBorder="1" applyAlignment="1">
      <alignment horizontal="left"/>
    </xf>
    <xf numFmtId="0" fontId="28" fillId="10" borderId="3" xfId="0" applyFont="1" applyFill="1" applyBorder="1"/>
    <xf numFmtId="0" fontId="28" fillId="10" borderId="6" xfId="0" applyFont="1" applyFill="1" applyBorder="1"/>
    <xf numFmtId="0" fontId="28" fillId="13" borderId="3" xfId="0" applyFont="1" applyFill="1" applyBorder="1"/>
    <xf numFmtId="0" fontId="28" fillId="0" borderId="3" xfId="0" applyFont="1" applyBorder="1"/>
    <xf numFmtId="49" fontId="4" fillId="8" borderId="3" xfId="0" applyNumberFormat="1" applyFont="1" applyFill="1" applyBorder="1" applyAlignment="1">
      <alignment horizontal="left"/>
    </xf>
    <xf numFmtId="0" fontId="29" fillId="0" borderId="0" xfId="0" applyFont="1" applyAlignment="1">
      <alignment vertical="center" wrapText="1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6" fillId="0" borderId="11" xfId="2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7" borderId="3" xfId="1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3" fillId="9" borderId="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" fillId="0" borderId="0" xfId="3" applyFont="1" applyAlignment="1">
      <alignment vertical="center" wrapText="1"/>
    </xf>
    <xf numFmtId="0" fontId="31" fillId="0" borderId="0" xfId="0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left"/>
    </xf>
    <xf numFmtId="0" fontId="31" fillId="0" borderId="0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center"/>
    </xf>
    <xf numFmtId="0" fontId="34" fillId="0" borderId="0" xfId="0" quotePrefix="1" applyFont="1" applyFill="1" applyBorder="1" applyAlignment="1">
      <alignment horizontal="left"/>
    </xf>
    <xf numFmtId="0" fontId="31" fillId="0" borderId="0" xfId="0" quotePrefix="1" applyFont="1" applyFill="1" applyBorder="1" applyAlignment="1">
      <alignment horizontal="left"/>
    </xf>
    <xf numFmtId="16" fontId="31" fillId="0" borderId="0" xfId="0" applyNumberFormat="1" applyFont="1" applyFill="1" applyBorder="1" applyAlignment="1">
      <alignment horizontal="left"/>
    </xf>
    <xf numFmtId="16" fontId="34" fillId="0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0" fontId="33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" fillId="0" borderId="0" xfId="2" quotePrefix="1" applyFont="1" applyFill="1" applyBorder="1" applyAlignment="1">
      <alignment horizontal="left"/>
    </xf>
    <xf numFmtId="0" fontId="4" fillId="0" borderId="0" xfId="3" applyFont="1" applyFill="1" applyBorder="1"/>
    <xf numFmtId="0" fontId="13" fillId="0" borderId="0" xfId="2" quotePrefix="1" applyFont="1" applyFill="1" applyBorder="1" applyAlignment="1">
      <alignment horizontal="left"/>
    </xf>
    <xf numFmtId="0" fontId="4" fillId="9" borderId="5" xfId="0" applyFont="1" applyFill="1" applyBorder="1"/>
    <xf numFmtId="0" fontId="4" fillId="0" borderId="3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wrapText="1"/>
    </xf>
    <xf numFmtId="0" fontId="13" fillId="0" borderId="3" xfId="2" applyFont="1" applyFill="1" applyBorder="1" applyAlignment="1">
      <alignment horizontal="left"/>
    </xf>
    <xf numFmtId="0" fontId="4" fillId="0" borderId="3" xfId="2" quotePrefix="1" applyFont="1" applyFill="1" applyBorder="1" applyAlignment="1">
      <alignment horizontal="left"/>
    </xf>
    <xf numFmtId="0" fontId="13" fillId="0" borderId="3" xfId="2" quotePrefix="1" applyFont="1" applyFill="1" applyBorder="1" applyAlignment="1">
      <alignment horizontal="left"/>
    </xf>
    <xf numFmtId="49" fontId="4" fillId="0" borderId="3" xfId="2" quotePrefix="1" applyNumberFormat="1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9" fillId="0" borderId="0" xfId="2" applyFont="1" applyBorder="1"/>
    <xf numFmtId="2" fontId="17" fillId="0" borderId="0" xfId="2" applyNumberFormat="1" applyFont="1" applyBorder="1" applyAlignment="1">
      <alignment horizontal="center"/>
    </xf>
    <xf numFmtId="164" fontId="22" fillId="0" borderId="0" xfId="2" applyNumberFormat="1" applyFont="1" applyFill="1" applyBorder="1" applyAlignment="1">
      <alignment horizontal="center"/>
    </xf>
    <xf numFmtId="0" fontId="4" fillId="13" borderId="3" xfId="0" applyFont="1" applyFill="1" applyBorder="1"/>
    <xf numFmtId="0" fontId="4" fillId="14" borderId="9" xfId="2" applyFont="1" applyFill="1" applyBorder="1" applyAlignment="1">
      <alignment horizontal="left"/>
    </xf>
    <xf numFmtId="0" fontId="7" fillId="14" borderId="14" xfId="2" applyFont="1" applyFill="1" applyBorder="1" applyAlignment="1">
      <alignment horizontal="left"/>
    </xf>
    <xf numFmtId="0" fontId="21" fillId="0" borderId="0" xfId="2" applyFont="1" applyFill="1" applyBorder="1"/>
    <xf numFmtId="0" fontId="4" fillId="14" borderId="0" xfId="2" applyFont="1" applyFill="1" applyBorder="1" applyAlignment="1">
      <alignment horizontal="left"/>
    </xf>
    <xf numFmtId="0" fontId="4" fillId="14" borderId="0" xfId="2" applyFont="1" applyFill="1" applyBorder="1" applyAlignment="1">
      <alignment horizontal="center"/>
    </xf>
    <xf numFmtId="0" fontId="4" fillId="14" borderId="0" xfId="0" applyFont="1" applyFill="1" applyBorder="1"/>
    <xf numFmtId="0" fontId="39" fillId="0" borderId="0" xfId="0" applyFont="1"/>
    <xf numFmtId="0" fontId="28" fillId="0" borderId="0" xfId="0" applyFont="1"/>
    <xf numFmtId="0" fontId="25" fillId="0" borderId="0" xfId="2" applyFont="1" applyFill="1" applyBorder="1" applyAlignment="1">
      <alignment horizontal="center"/>
    </xf>
    <xf numFmtId="0" fontId="42" fillId="0" borderId="0" xfId="2" applyFont="1" applyFill="1" applyAlignment="1">
      <alignment horizontal="left"/>
    </xf>
    <xf numFmtId="0" fontId="42" fillId="0" borderId="0" xfId="2" applyFont="1" applyFill="1"/>
    <xf numFmtId="0" fontId="4" fillId="0" borderId="3" xfId="2" applyFont="1" applyFill="1" applyBorder="1"/>
    <xf numFmtId="0" fontId="4" fillId="0" borderId="3" xfId="3" applyFont="1" applyFill="1" applyBorder="1"/>
    <xf numFmtId="0" fontId="43" fillId="0" borderId="0" xfId="0" applyFont="1"/>
    <xf numFmtId="0" fontId="40" fillId="0" borderId="0" xfId="2" applyFont="1" applyFill="1" applyBorder="1" applyAlignment="1"/>
    <xf numFmtId="0" fontId="16" fillId="0" borderId="0" xfId="2" applyFont="1" applyFill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0" fillId="0" borderId="7" xfId="0" quotePrefix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3" borderId="3" xfId="1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7" borderId="3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4" fillId="0" borderId="0" xfId="1" applyFont="1" applyFill="1" applyBorder="1" applyAlignment="1">
      <alignment vertical="top"/>
    </xf>
    <xf numFmtId="0" fontId="4" fillId="4" borderId="0" xfId="2" applyFont="1" applyFill="1" applyBorder="1" applyAlignment="1">
      <alignment horizontal="center"/>
    </xf>
    <xf numFmtId="0" fontId="4" fillId="6" borderId="0" xfId="2" applyFont="1" applyFill="1" applyBorder="1" applyAlignment="1">
      <alignment horizontal="center"/>
    </xf>
    <xf numFmtId="0" fontId="4" fillId="8" borderId="6" xfId="0" applyFont="1" applyFill="1" applyBorder="1"/>
    <xf numFmtId="0" fontId="4" fillId="8" borderId="5" xfId="0" applyFont="1" applyFill="1" applyBorder="1"/>
    <xf numFmtId="0" fontId="4" fillId="9" borderId="6" xfId="0" applyFont="1" applyFill="1" applyBorder="1"/>
    <xf numFmtId="0" fontId="4" fillId="9" borderId="6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4" fillId="9" borderId="16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7" fillId="0" borderId="0" xfId="0" applyFont="1" applyFill="1" applyBorder="1" applyAlignment="1"/>
    <xf numFmtId="0" fontId="45" fillId="8" borderId="3" xfId="0" applyFont="1" applyFill="1" applyBorder="1"/>
    <xf numFmtId="0" fontId="45" fillId="8" borderId="6" xfId="0" applyFont="1" applyFill="1" applyBorder="1" applyAlignment="1">
      <alignment wrapText="1"/>
    </xf>
    <xf numFmtId="0" fontId="45" fillId="8" borderId="5" xfId="0" applyFont="1" applyFill="1" applyBorder="1" applyAlignment="1">
      <alignment wrapText="1"/>
    </xf>
    <xf numFmtId="0" fontId="45" fillId="9" borderId="15" xfId="0" applyFont="1" applyFill="1" applyBorder="1"/>
    <xf numFmtId="0" fontId="45" fillId="9" borderId="17" xfId="0" applyFont="1" applyFill="1" applyBorder="1"/>
    <xf numFmtId="0" fontId="45" fillId="9" borderId="3" xfId="0" applyFont="1" applyFill="1" applyBorder="1"/>
    <xf numFmtId="0" fontId="46" fillId="0" borderId="0" xfId="0" applyFont="1" applyFill="1" applyBorder="1"/>
    <xf numFmtId="0" fontId="48" fillId="0" borderId="0" xfId="3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0" fillId="0" borderId="7" xfId="0" quotePrefix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8" fillId="0" borderId="3" xfId="0" applyFont="1" applyBorder="1"/>
    <xf numFmtId="0" fontId="4" fillId="8" borderId="3" xfId="0" applyFont="1" applyFill="1" applyBorder="1"/>
    <xf numFmtId="0" fontId="4" fillId="8" borderId="3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9" borderId="3" xfId="0" applyFont="1" applyFill="1" applyBorder="1"/>
    <xf numFmtId="0" fontId="10" fillId="0" borderId="0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45" fillId="0" borderId="3" xfId="0" applyFont="1" applyFill="1" applyBorder="1"/>
    <xf numFmtId="0" fontId="45" fillId="0" borderId="3" xfId="0" applyFont="1" applyFill="1" applyBorder="1" applyAlignment="1">
      <alignment horizontal="left"/>
    </xf>
    <xf numFmtId="0" fontId="47" fillId="0" borderId="0" xfId="6" applyFont="1" applyFill="1" applyBorder="1" applyAlignment="1">
      <alignment horizontal="center"/>
    </xf>
    <xf numFmtId="0" fontId="18" fillId="0" borderId="0" xfId="6" applyFont="1" applyAlignment="1">
      <alignment horizontal="right"/>
    </xf>
    <xf numFmtId="0" fontId="19" fillId="0" borderId="1" xfId="6" applyFont="1" applyBorder="1"/>
    <xf numFmtId="0" fontId="18" fillId="0" borderId="0" xfId="6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6" fillId="0" borderId="0" xfId="6" applyFont="1" applyFill="1" applyBorder="1"/>
    <xf numFmtId="0" fontId="4" fillId="9" borderId="3" xfId="1" applyFont="1" applyFill="1" applyBorder="1"/>
    <xf numFmtId="0" fontId="4" fillId="9" borderId="3" xfId="1" applyFont="1" applyFill="1" applyBorder="1" applyAlignment="1">
      <alignment horizontal="left"/>
    </xf>
    <xf numFmtId="0" fontId="4" fillId="9" borderId="3" xfId="1" applyFont="1" applyFill="1" applyBorder="1" applyAlignment="1">
      <alignment horizontal="center"/>
    </xf>
    <xf numFmtId="1" fontId="10" fillId="0" borderId="7" xfId="0" quotePrefix="1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45" fillId="0" borderId="3" xfId="2" applyFont="1" applyFill="1" applyBorder="1" applyAlignment="1">
      <alignment horizontal="left"/>
    </xf>
    <xf numFmtId="0" fontId="4" fillId="2" borderId="3" xfId="0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0" fontId="4" fillId="9" borderId="3" xfId="6" quotePrefix="1" applyFont="1" applyFill="1" applyBorder="1" applyAlignment="1">
      <alignment horizontal="left"/>
    </xf>
    <xf numFmtId="0" fontId="4" fillId="9" borderId="3" xfId="6" applyFont="1" applyFill="1" applyBorder="1" applyAlignment="1">
      <alignment horizontal="center"/>
    </xf>
    <xf numFmtId="0" fontId="4" fillId="9" borderId="3" xfId="6" applyFont="1" applyFill="1" applyBorder="1" applyAlignment="1">
      <alignment horizontal="left"/>
    </xf>
    <xf numFmtId="0" fontId="45" fillId="9" borderId="3" xfId="6" applyFont="1" applyFill="1" applyBorder="1" applyAlignment="1">
      <alignment horizontal="left"/>
    </xf>
    <xf numFmtId="0" fontId="13" fillId="9" borderId="6" xfId="6" applyFont="1" applyFill="1" applyBorder="1" applyAlignment="1">
      <alignment horizontal="left"/>
    </xf>
    <xf numFmtId="0" fontId="13" fillId="9" borderId="5" xfId="6" applyFont="1" applyFill="1" applyBorder="1" applyAlignment="1">
      <alignment horizontal="left"/>
    </xf>
    <xf numFmtId="0" fontId="49" fillId="3" borderId="3" xfId="1" applyFont="1" applyFill="1" applyBorder="1"/>
    <xf numFmtId="1" fontId="7" fillId="0" borderId="0" xfId="2" applyNumberFormat="1" applyFont="1" applyFill="1" applyBorder="1" applyAlignment="1">
      <alignment horizontal="center"/>
    </xf>
    <xf numFmtId="0" fontId="7" fillId="0" borderId="13" xfId="2" applyFont="1" applyFill="1" applyBorder="1" applyAlignment="1"/>
    <xf numFmtId="0" fontId="7" fillId="0" borderId="4" xfId="2" applyFont="1" applyFill="1" applyBorder="1" applyAlignment="1"/>
    <xf numFmtId="0" fontId="4" fillId="0" borderId="17" xfId="0" applyFont="1" applyFill="1" applyBorder="1"/>
    <xf numFmtId="0" fontId="10" fillId="0" borderId="18" xfId="0" applyFont="1" applyFill="1" applyBorder="1" applyAlignment="1">
      <alignment horizontal="center"/>
    </xf>
    <xf numFmtId="0" fontId="4" fillId="9" borderId="5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4" fillId="11" borderId="9" xfId="2" applyFont="1" applyFill="1" applyBorder="1" applyAlignment="1">
      <alignment horizontal="left"/>
    </xf>
    <xf numFmtId="0" fontId="4" fillId="11" borderId="9" xfId="2" applyFont="1" applyFill="1" applyBorder="1" applyAlignment="1">
      <alignment horizontal="center"/>
    </xf>
    <xf numFmtId="0" fontId="4" fillId="11" borderId="9" xfId="2" applyFont="1" applyFill="1" applyBorder="1"/>
    <xf numFmtId="0" fontId="13" fillId="0" borderId="9" xfId="0" applyFont="1" applyFill="1" applyBorder="1"/>
    <xf numFmtId="0" fontId="4" fillId="0" borderId="9" xfId="2" applyFont="1" applyFill="1" applyBorder="1" applyAlignment="1">
      <alignment horizontal="left"/>
    </xf>
    <xf numFmtId="0" fontId="21" fillId="0" borderId="0" xfId="2" applyFont="1" applyFill="1" applyBorder="1" applyAlignment="1">
      <alignment horizontal="left"/>
    </xf>
    <xf numFmtId="0" fontId="4" fillId="0" borderId="15" xfId="2" applyFont="1" applyFill="1" applyBorder="1" applyAlignment="1">
      <alignment horizontal="center"/>
    </xf>
    <xf numFmtId="0" fontId="44" fillId="0" borderId="0" xfId="2" applyFont="1" applyFill="1" applyBorder="1" applyAlignment="1">
      <alignment horizontal="center"/>
    </xf>
    <xf numFmtId="164" fontId="22" fillId="0" borderId="11" xfId="2" applyNumberFormat="1" applyFont="1" applyFill="1" applyBorder="1" applyAlignment="1">
      <alignment horizontal="center"/>
    </xf>
    <xf numFmtId="0" fontId="20" fillId="0" borderId="0" xfId="2" applyFont="1" applyAlignment="1">
      <alignment horizontal="right" wrapText="1"/>
    </xf>
    <xf numFmtId="0" fontId="0" fillId="0" borderId="0" xfId="0" applyAlignment="1"/>
    <xf numFmtId="0" fontId="20" fillId="0" borderId="11" xfId="2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0" xfId="2" applyFont="1" applyFill="1" applyAlignment="1">
      <alignment horizontal="right"/>
    </xf>
    <xf numFmtId="0" fontId="16" fillId="0" borderId="0" xfId="0" applyFont="1" applyAlignment="1">
      <alignment horizontal="right"/>
    </xf>
    <xf numFmtId="0" fontId="40" fillId="0" borderId="0" xfId="2" applyFont="1" applyFill="1" applyBorder="1" applyAlignment="1">
      <alignment horizontal="center"/>
    </xf>
    <xf numFmtId="0" fontId="41" fillId="0" borderId="0" xfId="2" applyFont="1" applyFill="1" applyBorder="1" applyAlignment="1">
      <alignment horizontal="center"/>
    </xf>
    <xf numFmtId="0" fontId="41" fillId="0" borderId="0" xfId="6" applyFont="1" applyFill="1" applyBorder="1" applyAlignment="1">
      <alignment horizontal="center"/>
    </xf>
    <xf numFmtId="0" fontId="7" fillId="0" borderId="13" xfId="2" applyFont="1" applyFill="1" applyBorder="1" applyAlignment="1"/>
    <xf numFmtId="0" fontId="7" fillId="0" borderId="4" xfId="2" applyFont="1" applyFill="1" applyBorder="1" applyAlignment="1"/>
    <xf numFmtId="0" fontId="11" fillId="0" borderId="12" xfId="0" applyFont="1" applyFill="1" applyBorder="1" applyAlignment="1">
      <alignment horizontal="center"/>
    </xf>
    <xf numFmtId="0" fontId="38" fillId="0" borderId="0" xfId="0" applyFont="1" applyBorder="1" applyAlignment="1">
      <alignment vertical="center" wrapText="1"/>
    </xf>
    <xf numFmtId="0" fontId="38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wrapText="1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7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2"/>
  <sheetViews>
    <sheetView tabSelected="1" zoomScaleNormal="100" zoomScaleSheetLayoutView="100" workbookViewId="0">
      <selection activeCell="K43" sqref="K43"/>
    </sheetView>
  </sheetViews>
  <sheetFormatPr defaultColWidth="9.140625" defaultRowHeight="18" customHeight="1" x14ac:dyDescent="0.2"/>
  <cols>
    <col min="1" max="1" width="13.42578125" style="3" customWidth="1"/>
    <col min="2" max="2" width="30.5703125" style="3" customWidth="1"/>
    <col min="3" max="3" width="29.28515625" style="3" customWidth="1"/>
    <col min="4" max="4" width="5.42578125" style="1" customWidth="1"/>
    <col min="5" max="6" width="4.7109375" style="1" customWidth="1"/>
    <col min="7" max="7" width="2.140625" style="1" customWidth="1"/>
    <col min="8" max="8" width="13.42578125" style="3" customWidth="1"/>
    <col min="9" max="9" width="30.5703125" style="3" customWidth="1"/>
    <col min="10" max="10" width="29.285156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246" t="s">
        <v>320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4" s="51" customFormat="1" ht="18" customHeight="1" thickBot="1" x14ac:dyDescent="0.3">
      <c r="A2" s="45" t="s">
        <v>0</v>
      </c>
      <c r="B2" s="46"/>
      <c r="C2" s="46"/>
      <c r="D2" s="248" t="s">
        <v>1</v>
      </c>
      <c r="E2" s="249"/>
      <c r="F2" s="249"/>
      <c r="G2" s="249"/>
      <c r="H2" s="47"/>
      <c r="I2" s="48"/>
      <c r="J2" s="49" t="s">
        <v>2</v>
      </c>
      <c r="K2" s="250"/>
      <c r="L2" s="251"/>
      <c r="M2" s="251"/>
      <c r="N2" s="50"/>
    </row>
    <row r="3" spans="1:14" s="51" customFormat="1" ht="18" customHeight="1" thickBot="1" x14ac:dyDescent="0.3">
      <c r="A3" s="45" t="s">
        <v>3</v>
      </c>
      <c r="B3" s="46"/>
      <c r="C3" s="46"/>
      <c r="D3" s="252" t="s">
        <v>4</v>
      </c>
      <c r="E3" s="253"/>
      <c r="F3" s="253"/>
      <c r="G3" s="253"/>
      <c r="H3" s="52">
        <v>2</v>
      </c>
      <c r="I3" s="53"/>
      <c r="J3" s="49" t="s">
        <v>5</v>
      </c>
      <c r="K3" s="247">
        <f ca="1">NOW()</f>
        <v>41796.651166319447</v>
      </c>
      <c r="L3" s="247"/>
      <c r="M3" s="247"/>
      <c r="N3" s="50"/>
    </row>
    <row r="4" spans="1:14" s="51" customFormat="1" ht="14.25" customHeight="1" x14ac:dyDescent="0.25">
      <c r="A4" s="193" t="s">
        <v>339</v>
      </c>
      <c r="B4" s="132"/>
      <c r="C4" s="132"/>
      <c r="D4" s="151"/>
      <c r="E4" s="152"/>
      <c r="F4" s="152"/>
      <c r="G4" s="131"/>
      <c r="H4" s="133"/>
      <c r="I4" s="53"/>
      <c r="J4" s="49"/>
      <c r="K4" s="134"/>
      <c r="L4" s="134"/>
      <c r="M4" s="134"/>
      <c r="N4" s="50"/>
    </row>
    <row r="5" spans="1:14" s="51" customFormat="1" ht="18" customHeight="1" x14ac:dyDescent="0.2">
      <c r="A5" s="149" t="s">
        <v>84</v>
      </c>
      <c r="B5" s="143"/>
      <c r="C5" s="143"/>
      <c r="D5" s="163"/>
      <c r="E5" s="163"/>
      <c r="F5" s="154"/>
      <c r="G5" s="144"/>
      <c r="N5" s="50"/>
    </row>
    <row r="6" spans="1:14" s="51" customFormat="1" ht="18" customHeight="1" x14ac:dyDescent="0.2">
      <c r="A6" s="142" t="s">
        <v>85</v>
      </c>
      <c r="B6" s="142" t="s">
        <v>86</v>
      </c>
      <c r="C6" s="29"/>
      <c r="D6" s="195">
        <f>SUM(D7:D8)</f>
        <v>6</v>
      </c>
      <c r="E6" s="196" t="s">
        <v>8</v>
      </c>
      <c r="F6" s="203" t="s">
        <v>87</v>
      </c>
      <c r="G6" s="5"/>
      <c r="H6" s="33" t="s">
        <v>88</v>
      </c>
      <c r="I6" s="33"/>
      <c r="J6" s="27"/>
      <c r="K6" s="220">
        <f xml:space="preserve"> SUM(K7:K26)</f>
        <v>54</v>
      </c>
      <c r="N6" s="50"/>
    </row>
    <row r="7" spans="1:14" s="51" customFormat="1" ht="18" customHeight="1" x14ac:dyDescent="0.2">
      <c r="A7" s="71" t="s">
        <v>13</v>
      </c>
      <c r="B7" s="71" t="s">
        <v>14</v>
      </c>
      <c r="C7" s="72" t="s">
        <v>12</v>
      </c>
      <c r="D7" s="166">
        <v>3</v>
      </c>
      <c r="E7" s="166" t="s">
        <v>12</v>
      </c>
      <c r="F7" s="166" t="s">
        <v>12</v>
      </c>
      <c r="G7" s="26"/>
      <c r="H7" s="186" t="s">
        <v>31</v>
      </c>
      <c r="I7" s="199" t="s">
        <v>44</v>
      </c>
      <c r="J7" s="85" t="s">
        <v>12</v>
      </c>
      <c r="K7" s="201">
        <v>3</v>
      </c>
      <c r="L7" s="201" t="s">
        <v>12</v>
      </c>
      <c r="M7" s="201" t="s">
        <v>12</v>
      </c>
      <c r="N7" s="50"/>
    </row>
    <row r="8" spans="1:14" s="51" customFormat="1" ht="18" customHeight="1" x14ac:dyDescent="0.2">
      <c r="A8" s="71" t="s">
        <v>27</v>
      </c>
      <c r="B8" s="71" t="s">
        <v>28</v>
      </c>
      <c r="C8" s="95" t="s">
        <v>13</v>
      </c>
      <c r="D8" s="166">
        <v>3</v>
      </c>
      <c r="E8" s="166" t="s">
        <v>12</v>
      </c>
      <c r="F8" s="166" t="s">
        <v>12</v>
      </c>
      <c r="G8" s="26"/>
      <c r="H8" s="186" t="s">
        <v>29</v>
      </c>
      <c r="I8" s="199" t="s">
        <v>30</v>
      </c>
      <c r="J8" s="200" t="s">
        <v>31</v>
      </c>
      <c r="K8" s="201">
        <v>3</v>
      </c>
      <c r="L8" s="201" t="s">
        <v>12</v>
      </c>
      <c r="M8" s="201" t="s">
        <v>32</v>
      </c>
      <c r="N8" s="50"/>
    </row>
    <row r="9" spans="1:14" s="51" customFormat="1" ht="18" customHeight="1" x14ac:dyDescent="0.2">
      <c r="A9" s="28"/>
      <c r="B9" s="28"/>
      <c r="C9" s="27"/>
      <c r="D9" s="154"/>
      <c r="E9" s="154"/>
      <c r="F9" s="154"/>
      <c r="G9" s="26"/>
      <c r="H9" s="189" t="s">
        <v>354</v>
      </c>
      <c r="I9" s="177" t="s">
        <v>337</v>
      </c>
      <c r="J9" s="178"/>
      <c r="K9" s="180">
        <v>3</v>
      </c>
      <c r="L9" s="181" t="s">
        <v>12</v>
      </c>
      <c r="M9" s="181" t="s">
        <v>12</v>
      </c>
      <c r="N9" s="50"/>
    </row>
    <row r="10" spans="1:14" s="51" customFormat="1" ht="18" customHeight="1" x14ac:dyDescent="0.2">
      <c r="A10" s="142" t="s">
        <v>89</v>
      </c>
      <c r="B10" s="142" t="s">
        <v>90</v>
      </c>
      <c r="C10" s="25"/>
      <c r="D10" s="157">
        <f>D11</f>
        <v>3</v>
      </c>
      <c r="E10" s="158"/>
      <c r="F10" s="154"/>
      <c r="G10" s="154"/>
      <c r="H10" s="190" t="s">
        <v>353</v>
      </c>
      <c r="I10" s="121" t="s">
        <v>39</v>
      </c>
      <c r="J10" s="179"/>
      <c r="K10" s="182"/>
      <c r="L10" s="183"/>
      <c r="M10" s="183"/>
      <c r="N10" s="50"/>
    </row>
    <row r="11" spans="1:14" s="51" customFormat="1" ht="18" customHeight="1" x14ac:dyDescent="0.2">
      <c r="A11" s="71" t="s">
        <v>15</v>
      </c>
      <c r="B11" s="71" t="s">
        <v>16</v>
      </c>
      <c r="C11" s="72" t="s">
        <v>12</v>
      </c>
      <c r="D11" s="166">
        <v>3</v>
      </c>
      <c r="E11" s="166" t="s">
        <v>12</v>
      </c>
      <c r="F11" s="166" t="s">
        <v>12</v>
      </c>
      <c r="G11" s="26"/>
      <c r="H11" s="191" t="s">
        <v>55</v>
      </c>
      <c r="I11" s="202" t="s">
        <v>56</v>
      </c>
      <c r="J11" s="98" t="s">
        <v>319</v>
      </c>
      <c r="K11" s="204">
        <v>3</v>
      </c>
      <c r="L11" s="204" t="s">
        <v>12</v>
      </c>
      <c r="M11" s="204" t="s">
        <v>12</v>
      </c>
      <c r="N11" s="50"/>
    </row>
    <row r="12" spans="1:14" s="51" customFormat="1" ht="18" customHeight="1" x14ac:dyDescent="0.2">
      <c r="A12" s="156"/>
      <c r="B12" s="156"/>
      <c r="C12" s="155"/>
      <c r="D12" s="154"/>
      <c r="E12" s="154"/>
      <c r="F12" s="154"/>
      <c r="G12" s="26"/>
      <c r="H12" s="191" t="s">
        <v>59</v>
      </c>
      <c r="I12" s="202" t="s">
        <v>60</v>
      </c>
      <c r="J12" s="205" t="s">
        <v>12</v>
      </c>
      <c r="K12" s="204">
        <v>3</v>
      </c>
      <c r="L12" s="204" t="s">
        <v>12</v>
      </c>
      <c r="M12" s="204" t="s">
        <v>12</v>
      </c>
      <c r="N12" s="50"/>
    </row>
    <row r="13" spans="1:14" s="51" customFormat="1" ht="18" customHeight="1" x14ac:dyDescent="0.2">
      <c r="A13" s="142" t="s">
        <v>91</v>
      </c>
      <c r="B13" s="142" t="s">
        <v>92</v>
      </c>
      <c r="C13" s="143"/>
      <c r="D13" s="157">
        <f>SUM(D14:D15)</f>
        <v>6</v>
      </c>
      <c r="E13" s="158"/>
      <c r="F13" s="158"/>
      <c r="G13" s="154"/>
      <c r="H13" s="186" t="s">
        <v>71</v>
      </c>
      <c r="I13" s="199" t="s">
        <v>72</v>
      </c>
      <c r="J13" s="200" t="s">
        <v>73</v>
      </c>
      <c r="K13" s="201">
        <v>3</v>
      </c>
      <c r="L13" s="201" t="s">
        <v>12</v>
      </c>
      <c r="M13" s="201" t="s">
        <v>12</v>
      </c>
      <c r="N13" s="50"/>
    </row>
    <row r="14" spans="1:14" s="51" customFormat="1" ht="18" customHeight="1" x14ac:dyDescent="0.2">
      <c r="A14" s="161" t="s">
        <v>17</v>
      </c>
      <c r="B14" s="161" t="s">
        <v>18</v>
      </c>
      <c r="C14" s="162" t="s">
        <v>355</v>
      </c>
      <c r="D14" s="166">
        <v>3</v>
      </c>
      <c r="E14" s="166" t="s">
        <v>12</v>
      </c>
      <c r="F14" s="166" t="s">
        <v>19</v>
      </c>
      <c r="G14" s="26"/>
      <c r="H14" s="186" t="s">
        <v>74</v>
      </c>
      <c r="I14" s="199" t="s">
        <v>75</v>
      </c>
      <c r="J14" s="200" t="s">
        <v>12</v>
      </c>
      <c r="K14" s="201">
        <v>3</v>
      </c>
      <c r="L14" s="201" t="s">
        <v>12</v>
      </c>
      <c r="M14" s="201" t="s">
        <v>12</v>
      </c>
      <c r="N14" s="50"/>
    </row>
    <row r="15" spans="1:14" s="51" customFormat="1" ht="18" customHeight="1" x14ac:dyDescent="0.2">
      <c r="A15" s="161" t="s">
        <v>17</v>
      </c>
      <c r="B15" s="161" t="s">
        <v>18</v>
      </c>
      <c r="C15" s="162" t="s">
        <v>12</v>
      </c>
      <c r="D15" s="166">
        <v>3</v>
      </c>
      <c r="E15" s="166" t="s">
        <v>12</v>
      </c>
      <c r="F15" s="166" t="s">
        <v>19</v>
      </c>
      <c r="G15" s="154"/>
      <c r="H15" s="191" t="s">
        <v>74</v>
      </c>
      <c r="I15" s="202" t="s">
        <v>75</v>
      </c>
      <c r="J15" s="224" t="s">
        <v>12</v>
      </c>
      <c r="K15" s="225">
        <v>3</v>
      </c>
      <c r="L15" s="225" t="s">
        <v>12</v>
      </c>
      <c r="M15" s="225" t="s">
        <v>12</v>
      </c>
      <c r="N15" s="50"/>
    </row>
    <row r="16" spans="1:14" s="51" customFormat="1" ht="18" customHeight="1" x14ac:dyDescent="0.2">
      <c r="A16" s="156"/>
      <c r="B16" s="156"/>
      <c r="C16" s="155"/>
      <c r="D16" s="154"/>
      <c r="E16" s="154"/>
      <c r="F16" s="154"/>
      <c r="G16" s="26"/>
      <c r="H16" s="186" t="s">
        <v>53</v>
      </c>
      <c r="I16" s="199" t="s">
        <v>54</v>
      </c>
      <c r="J16" s="97" t="s">
        <v>29</v>
      </c>
      <c r="K16" s="201">
        <v>3</v>
      </c>
      <c r="L16" s="201" t="s">
        <v>12</v>
      </c>
      <c r="M16" s="201" t="s">
        <v>12</v>
      </c>
      <c r="N16" s="50"/>
    </row>
    <row r="17" spans="1:14" s="51" customFormat="1" ht="18" customHeight="1" x14ac:dyDescent="0.2">
      <c r="A17" s="142" t="s">
        <v>93</v>
      </c>
      <c r="B17" s="142" t="s">
        <v>94</v>
      </c>
      <c r="C17" s="143"/>
      <c r="D17" s="157">
        <f>SUM(D18:D19)</f>
        <v>6</v>
      </c>
      <c r="E17" s="158"/>
      <c r="F17" s="154"/>
      <c r="G17" s="154"/>
      <c r="H17" s="191" t="s">
        <v>57</v>
      </c>
      <c r="I17" s="202" t="s">
        <v>58</v>
      </c>
      <c r="J17" s="223" t="s">
        <v>12</v>
      </c>
      <c r="K17" s="204">
        <v>3</v>
      </c>
      <c r="L17" s="204" t="s">
        <v>12</v>
      </c>
      <c r="M17" s="204" t="s">
        <v>12</v>
      </c>
      <c r="N17" s="50"/>
    </row>
    <row r="18" spans="1:14" s="51" customFormat="1" ht="18" customHeight="1" x14ac:dyDescent="0.2">
      <c r="A18" s="71" t="s">
        <v>20</v>
      </c>
      <c r="B18" s="71" t="s">
        <v>21</v>
      </c>
      <c r="C18" s="72" t="s">
        <v>12</v>
      </c>
      <c r="D18" s="166">
        <v>3</v>
      </c>
      <c r="E18" s="166" t="s">
        <v>12</v>
      </c>
      <c r="F18" s="166" t="s">
        <v>12</v>
      </c>
      <c r="G18" s="26"/>
      <c r="H18" s="191" t="s">
        <v>68</v>
      </c>
      <c r="I18" s="202" t="s">
        <v>69</v>
      </c>
      <c r="J18" s="98" t="s">
        <v>70</v>
      </c>
      <c r="K18" s="204">
        <v>3</v>
      </c>
      <c r="L18" s="204" t="s">
        <v>12</v>
      </c>
      <c r="M18" s="204" t="s">
        <v>12</v>
      </c>
      <c r="N18" s="50"/>
    </row>
    <row r="19" spans="1:14" s="51" customFormat="1" ht="18" customHeight="1" x14ac:dyDescent="0.2">
      <c r="A19" s="71" t="s">
        <v>20</v>
      </c>
      <c r="B19" s="71" t="s">
        <v>21</v>
      </c>
      <c r="C19" s="72" t="s">
        <v>12</v>
      </c>
      <c r="D19" s="166">
        <v>3</v>
      </c>
      <c r="E19" s="166" t="s">
        <v>12</v>
      </c>
      <c r="F19" s="166" t="s">
        <v>12</v>
      </c>
      <c r="G19" s="26"/>
      <c r="H19" s="191" t="s">
        <v>63</v>
      </c>
      <c r="I19" s="202" t="s">
        <v>64</v>
      </c>
      <c r="J19" s="80" t="s">
        <v>12</v>
      </c>
      <c r="K19" s="204">
        <v>3</v>
      </c>
      <c r="L19" s="204" t="s">
        <v>12</v>
      </c>
      <c r="M19" s="204" t="s">
        <v>12</v>
      </c>
      <c r="N19" s="50"/>
    </row>
    <row r="20" spans="1:14" s="51" customFormat="1" ht="18" customHeight="1" x14ac:dyDescent="0.2">
      <c r="A20" s="28"/>
      <c r="B20" s="28"/>
      <c r="C20" s="27"/>
      <c r="D20" s="154"/>
      <c r="E20" s="154"/>
      <c r="F20" s="154"/>
      <c r="G20" s="26"/>
      <c r="H20" s="191" t="s">
        <v>51</v>
      </c>
      <c r="I20" s="202" t="s">
        <v>52</v>
      </c>
      <c r="J20" s="226" t="s">
        <v>12</v>
      </c>
      <c r="K20" s="225">
        <v>3</v>
      </c>
      <c r="L20" s="225" t="s">
        <v>12</v>
      </c>
      <c r="M20" s="225" t="s">
        <v>19</v>
      </c>
      <c r="N20" s="50"/>
    </row>
    <row r="21" spans="1:14" s="51" customFormat="1" ht="18" customHeight="1" x14ac:dyDescent="0.2">
      <c r="A21" s="142" t="s">
        <v>95</v>
      </c>
      <c r="B21" s="142" t="s">
        <v>96</v>
      </c>
      <c r="C21" s="25"/>
      <c r="D21" s="219">
        <f>SUM(D22)</f>
        <v>5</v>
      </c>
      <c r="E21" s="158"/>
      <c r="F21" s="154"/>
      <c r="G21" s="26"/>
      <c r="H21" s="227" t="s">
        <v>25</v>
      </c>
      <c r="I21" s="226" t="s">
        <v>26</v>
      </c>
      <c r="J21" s="226"/>
      <c r="K21" s="225">
        <v>3</v>
      </c>
      <c r="L21" s="225" t="s">
        <v>12</v>
      </c>
      <c r="M21" s="225" t="s">
        <v>12</v>
      </c>
      <c r="N21" s="50"/>
    </row>
    <row r="22" spans="1:14" s="51" customFormat="1" ht="18" customHeight="1" x14ac:dyDescent="0.2">
      <c r="A22" s="71" t="s">
        <v>344</v>
      </c>
      <c r="B22" s="55" t="s">
        <v>346</v>
      </c>
      <c r="C22" s="72" t="s">
        <v>347</v>
      </c>
      <c r="D22" s="222">
        <v>5</v>
      </c>
      <c r="E22" s="166" t="s">
        <v>12</v>
      </c>
      <c r="F22" s="166" t="s">
        <v>12</v>
      </c>
      <c r="G22" s="26"/>
      <c r="H22" s="227" t="s">
        <v>10</v>
      </c>
      <c r="I22" s="226" t="s">
        <v>11</v>
      </c>
      <c r="J22" s="226" t="s">
        <v>351</v>
      </c>
      <c r="K22" s="225">
        <v>3</v>
      </c>
      <c r="L22" s="225"/>
      <c r="M22" s="225"/>
      <c r="N22" s="50"/>
    </row>
    <row r="23" spans="1:14" s="51" customFormat="1" ht="18" customHeight="1" x14ac:dyDescent="0.2">
      <c r="A23" s="28"/>
      <c r="B23" s="28"/>
      <c r="C23" s="27"/>
      <c r="D23" s="154"/>
      <c r="E23" s="154"/>
      <c r="F23" s="154"/>
      <c r="G23" s="26"/>
      <c r="H23" s="186" t="s">
        <v>33</v>
      </c>
      <c r="I23" s="199" t="s">
        <v>34</v>
      </c>
      <c r="J23" s="97" t="s">
        <v>35</v>
      </c>
      <c r="K23" s="201">
        <v>3</v>
      </c>
      <c r="L23" s="201" t="s">
        <v>12</v>
      </c>
      <c r="M23" s="201" t="s">
        <v>12</v>
      </c>
      <c r="N23" s="50"/>
    </row>
    <row r="24" spans="1:14" s="51" customFormat="1" ht="18" customHeight="1" x14ac:dyDescent="0.2">
      <c r="A24" s="142" t="s">
        <v>97</v>
      </c>
      <c r="B24" s="142" t="s">
        <v>98</v>
      </c>
      <c r="C24" s="25"/>
      <c r="D24" s="157">
        <f>SUM(D25:D26)</f>
        <v>6</v>
      </c>
      <c r="E24" s="158"/>
      <c r="F24" s="154"/>
      <c r="G24" s="26"/>
      <c r="H24" s="187" t="s">
        <v>48</v>
      </c>
      <c r="I24" s="175" t="s">
        <v>49</v>
      </c>
      <c r="J24" s="228" t="s">
        <v>334</v>
      </c>
      <c r="K24" s="180">
        <v>3</v>
      </c>
      <c r="L24" s="181" t="s">
        <v>12</v>
      </c>
      <c r="M24" s="181" t="s">
        <v>12</v>
      </c>
      <c r="N24" s="50"/>
    </row>
    <row r="25" spans="1:14" s="51" customFormat="1" ht="18" customHeight="1" x14ac:dyDescent="0.2">
      <c r="A25" s="71" t="s">
        <v>22</v>
      </c>
      <c r="B25" s="71" t="s">
        <v>23</v>
      </c>
      <c r="C25" s="72" t="s">
        <v>12</v>
      </c>
      <c r="D25" s="166">
        <v>3</v>
      </c>
      <c r="E25" s="166" t="s">
        <v>19</v>
      </c>
      <c r="F25" s="166" t="s">
        <v>12</v>
      </c>
      <c r="G25" s="26"/>
      <c r="H25" s="188" t="s">
        <v>335</v>
      </c>
      <c r="I25" s="176" t="s">
        <v>336</v>
      </c>
      <c r="J25" s="229"/>
      <c r="K25" s="182"/>
      <c r="L25" s="183"/>
      <c r="M25" s="183"/>
      <c r="N25" s="50"/>
    </row>
    <row r="26" spans="1:14" s="51" customFormat="1" ht="18" customHeight="1" x14ac:dyDescent="0.2">
      <c r="A26" s="56" t="s">
        <v>22</v>
      </c>
      <c r="B26" s="56" t="s">
        <v>23</v>
      </c>
      <c r="C26" s="73" t="s">
        <v>12</v>
      </c>
      <c r="D26" s="167">
        <v>3</v>
      </c>
      <c r="E26" s="167" t="s">
        <v>12</v>
      </c>
      <c r="F26" s="167" t="s">
        <v>12</v>
      </c>
      <c r="G26" s="26"/>
      <c r="H26" s="186" t="s">
        <v>41</v>
      </c>
      <c r="I26" s="199" t="s">
        <v>42</v>
      </c>
      <c r="J26" s="97" t="s">
        <v>43</v>
      </c>
      <c r="K26" s="201">
        <v>3</v>
      </c>
      <c r="L26" s="201" t="s">
        <v>19</v>
      </c>
      <c r="M26" s="201" t="s">
        <v>12</v>
      </c>
      <c r="N26" s="50"/>
    </row>
    <row r="27" spans="1:14" s="51" customFormat="1" ht="18" customHeight="1" x14ac:dyDescent="0.2">
      <c r="A27" s="28"/>
      <c r="B27" s="28"/>
      <c r="C27" s="25"/>
      <c r="D27" s="165"/>
      <c r="E27" s="165"/>
      <c r="F27" s="165"/>
      <c r="G27" s="26"/>
      <c r="N27" s="50"/>
    </row>
    <row r="28" spans="1:14" s="51" customFormat="1" ht="18" customHeight="1" x14ac:dyDescent="0.2">
      <c r="A28" s="149" t="s">
        <v>99</v>
      </c>
      <c r="B28" s="142"/>
      <c r="C28" s="33"/>
      <c r="D28" s="163"/>
      <c r="E28" s="163"/>
      <c r="F28" s="154"/>
      <c r="G28" s="26"/>
      <c r="H28" s="192" t="s">
        <v>343</v>
      </c>
      <c r="I28" s="234"/>
      <c r="J28" s="237"/>
      <c r="K28" s="235">
        <v>8</v>
      </c>
      <c r="L28" s="203" t="s">
        <v>8</v>
      </c>
      <c r="M28" s="203" t="s">
        <v>87</v>
      </c>
      <c r="N28" s="50"/>
    </row>
    <row r="29" spans="1:14" s="51" customFormat="1" ht="18" customHeight="1" x14ac:dyDescent="0.2">
      <c r="A29" s="142" t="s">
        <v>100</v>
      </c>
      <c r="B29" s="142" t="s">
        <v>341</v>
      </c>
      <c r="C29" s="238"/>
      <c r="D29" s="31">
        <f>D30</f>
        <v>2</v>
      </c>
      <c r="E29" s="32"/>
      <c r="F29" s="159"/>
      <c r="G29" s="26"/>
      <c r="H29" s="216" t="s">
        <v>45</v>
      </c>
      <c r="I29" s="216" t="s">
        <v>46</v>
      </c>
      <c r="J29" s="236" t="s">
        <v>47</v>
      </c>
      <c r="K29" s="218">
        <v>2</v>
      </c>
      <c r="L29" s="218" t="s">
        <v>12</v>
      </c>
      <c r="M29" s="218" t="s">
        <v>12</v>
      </c>
      <c r="N29" s="50"/>
    </row>
    <row r="30" spans="1:14" s="51" customFormat="1" ht="18" customHeight="1" x14ac:dyDescent="0.2">
      <c r="A30" s="34" t="s">
        <v>349</v>
      </c>
      <c r="B30" s="34" t="s">
        <v>24</v>
      </c>
      <c r="C30" s="230" t="s">
        <v>352</v>
      </c>
      <c r="D30" s="168">
        <v>2</v>
      </c>
      <c r="E30" s="168" t="s">
        <v>12</v>
      </c>
      <c r="F30" s="168" t="s">
        <v>12</v>
      </c>
      <c r="G30" s="26"/>
      <c r="H30" s="216" t="s">
        <v>45</v>
      </c>
      <c r="I30" s="216" t="s">
        <v>46</v>
      </c>
      <c r="J30" s="217" t="s">
        <v>47</v>
      </c>
      <c r="K30" s="218">
        <v>3</v>
      </c>
      <c r="L30" s="218" t="s">
        <v>12</v>
      </c>
      <c r="M30" s="218" t="s">
        <v>12</v>
      </c>
      <c r="N30" s="50"/>
    </row>
    <row r="31" spans="1:14" s="51" customFormat="1" ht="18" customHeight="1" x14ac:dyDescent="0.2">
      <c r="A31" s="30"/>
      <c r="B31" s="30"/>
      <c r="C31" s="74"/>
      <c r="D31" s="159"/>
      <c r="E31" s="159"/>
      <c r="F31" s="159"/>
      <c r="G31" s="26"/>
      <c r="H31" s="216" t="s">
        <v>45</v>
      </c>
      <c r="I31" s="216" t="s">
        <v>46</v>
      </c>
      <c r="J31" s="217" t="s">
        <v>47</v>
      </c>
      <c r="K31" s="218">
        <v>3</v>
      </c>
      <c r="L31" s="204" t="s">
        <v>12</v>
      </c>
      <c r="M31" s="204" t="s">
        <v>12</v>
      </c>
      <c r="N31" s="50"/>
    </row>
    <row r="32" spans="1:14" s="51" customFormat="1" ht="18" customHeight="1" x14ac:dyDescent="0.2">
      <c r="A32" s="185" t="s">
        <v>102</v>
      </c>
      <c r="B32" s="153" t="s">
        <v>331</v>
      </c>
      <c r="C32" s="171"/>
      <c r="D32" s="184">
        <f>D33</f>
        <v>3</v>
      </c>
      <c r="E32" s="169"/>
      <c r="F32" s="169"/>
      <c r="G32" s="26"/>
      <c r="N32" s="50"/>
    </row>
    <row r="33" spans="1:21" s="51" customFormat="1" ht="18" customHeight="1" x14ac:dyDescent="0.2">
      <c r="A33" s="160" t="s">
        <v>65</v>
      </c>
      <c r="B33" s="160" t="s">
        <v>66</v>
      </c>
      <c r="C33" s="160" t="s">
        <v>332</v>
      </c>
      <c r="D33" s="168">
        <v>3</v>
      </c>
      <c r="E33" s="168" t="s">
        <v>332</v>
      </c>
      <c r="F33" s="168" t="s">
        <v>332</v>
      </c>
      <c r="G33" s="26"/>
      <c r="H33" s="39" t="s">
        <v>101</v>
      </c>
      <c r="I33" s="39"/>
      <c r="J33" s="40" t="s">
        <v>342</v>
      </c>
      <c r="K33" s="41">
        <f>SUM(K34:K41)</f>
        <v>21</v>
      </c>
      <c r="L33" s="42"/>
      <c r="M33" s="35"/>
      <c r="N33" s="50"/>
    </row>
    <row r="34" spans="1:21" s="51" customFormat="1" ht="18" customHeight="1" x14ac:dyDescent="0.2">
      <c r="A34" s="172" t="s">
        <v>333</v>
      </c>
      <c r="B34" s="164"/>
      <c r="C34" s="164"/>
      <c r="D34" s="159"/>
      <c r="E34" s="159"/>
      <c r="F34" s="159"/>
      <c r="G34" s="26"/>
      <c r="H34" s="206" t="s">
        <v>76</v>
      </c>
      <c r="I34" s="206" t="s">
        <v>77</v>
      </c>
      <c r="J34" s="207"/>
      <c r="K34" s="197">
        <v>3</v>
      </c>
      <c r="L34" s="197" t="s">
        <v>12</v>
      </c>
      <c r="M34" s="197" t="s">
        <v>12</v>
      </c>
      <c r="N34" s="50"/>
    </row>
    <row r="35" spans="1:21" s="51" customFormat="1" ht="18" customHeight="1" x14ac:dyDescent="0.2">
      <c r="A35" s="149" t="s">
        <v>103</v>
      </c>
      <c r="B35" s="142"/>
      <c r="C35" s="75"/>
      <c r="D35" s="31"/>
      <c r="E35" s="32"/>
      <c r="F35" s="159"/>
      <c r="G35" s="26"/>
      <c r="H35" s="206" t="s">
        <v>76</v>
      </c>
      <c r="I35" s="206" t="s">
        <v>77</v>
      </c>
      <c r="J35" s="207"/>
      <c r="K35" s="197">
        <v>3</v>
      </c>
      <c r="L35" s="197" t="s">
        <v>12</v>
      </c>
      <c r="M35" s="197" t="s">
        <v>12</v>
      </c>
      <c r="N35" s="50"/>
    </row>
    <row r="36" spans="1:21" s="51" customFormat="1" ht="18" customHeight="1" x14ac:dyDescent="0.2">
      <c r="A36" s="65" t="s">
        <v>10</v>
      </c>
      <c r="B36" s="65" t="s">
        <v>338</v>
      </c>
      <c r="C36" s="76" t="s">
        <v>43</v>
      </c>
      <c r="D36" s="66"/>
      <c r="E36" s="66" t="s">
        <v>12</v>
      </c>
      <c r="F36" s="66" t="s">
        <v>12</v>
      </c>
      <c r="G36" s="26"/>
      <c r="H36" s="206" t="s">
        <v>76</v>
      </c>
      <c r="I36" s="206" t="s">
        <v>77</v>
      </c>
      <c r="J36" s="221"/>
      <c r="K36" s="7">
        <v>3</v>
      </c>
      <c r="L36" s="7" t="s">
        <v>12</v>
      </c>
      <c r="M36" s="7" t="s">
        <v>12</v>
      </c>
      <c r="N36" s="50"/>
    </row>
    <row r="37" spans="1:21" ht="18" customHeight="1" x14ac:dyDescent="0.2">
      <c r="A37" s="51"/>
      <c r="B37" s="51"/>
      <c r="C37" s="51"/>
      <c r="D37" s="51"/>
      <c r="E37" s="51"/>
      <c r="F37" s="51"/>
      <c r="G37" s="26"/>
      <c r="H37" s="206" t="s">
        <v>76</v>
      </c>
      <c r="I37" s="206" t="s">
        <v>77</v>
      </c>
      <c r="J37" s="221"/>
      <c r="K37" s="7">
        <v>3</v>
      </c>
      <c r="L37" s="7" t="s">
        <v>12</v>
      </c>
      <c r="M37" s="7" t="s">
        <v>12</v>
      </c>
    </row>
    <row r="38" spans="1:21" ht="18" customHeight="1" x14ac:dyDescent="0.2">
      <c r="A38" s="149" t="s">
        <v>104</v>
      </c>
      <c r="B38" s="142"/>
      <c r="C38" s="75"/>
      <c r="D38" s="31">
        <f>D39</f>
        <v>3</v>
      </c>
      <c r="E38" s="32"/>
      <c r="F38" s="159"/>
      <c r="G38" s="26"/>
      <c r="H38" s="206" t="s">
        <v>76</v>
      </c>
      <c r="I38" s="206" t="s">
        <v>77</v>
      </c>
      <c r="J38" s="221"/>
      <c r="K38" s="7">
        <v>3</v>
      </c>
      <c r="L38" s="7" t="s">
        <v>19</v>
      </c>
      <c r="M38" s="18" t="s">
        <v>12</v>
      </c>
    </row>
    <row r="39" spans="1:21" s="51" customFormat="1" ht="18" customHeight="1" x14ac:dyDescent="0.2">
      <c r="A39" s="43" t="s">
        <v>61</v>
      </c>
      <c r="B39" s="43" t="s">
        <v>62</v>
      </c>
      <c r="C39" s="96" t="s">
        <v>27</v>
      </c>
      <c r="D39" s="170">
        <v>3</v>
      </c>
      <c r="E39" s="170" t="s">
        <v>12</v>
      </c>
      <c r="F39" s="170" t="s">
        <v>12</v>
      </c>
      <c r="G39" s="26"/>
      <c r="H39" s="206" t="s">
        <v>76</v>
      </c>
      <c r="I39" s="206" t="s">
        <v>77</v>
      </c>
      <c r="J39" s="221"/>
      <c r="K39" s="7">
        <v>3</v>
      </c>
      <c r="L39" s="197"/>
      <c r="M39" s="197"/>
      <c r="N39" s="50"/>
      <c r="Q39" s="138"/>
      <c r="R39" s="138"/>
      <c r="S39" s="138"/>
      <c r="T39" s="138"/>
      <c r="U39" s="138"/>
    </row>
    <row r="40" spans="1:21" s="51" customFormat="1" ht="18" customHeight="1" x14ac:dyDescent="0.2">
      <c r="A40" s="241"/>
      <c r="B40" s="241"/>
      <c r="C40" s="239"/>
      <c r="D40" s="240"/>
      <c r="E40" s="240"/>
      <c r="F40" s="240"/>
      <c r="G40" s="194"/>
      <c r="H40" s="206" t="s">
        <v>76</v>
      </c>
      <c r="I40" s="206" t="s">
        <v>77</v>
      </c>
      <c r="J40" s="221"/>
      <c r="K40" s="7">
        <v>3</v>
      </c>
      <c r="L40" s="7"/>
      <c r="M40" s="7"/>
      <c r="N40" s="244"/>
      <c r="Q40" s="138"/>
      <c r="R40" s="138"/>
      <c r="S40" s="138"/>
      <c r="T40" s="138"/>
      <c r="U40" s="138"/>
    </row>
    <row r="41" spans="1:21" s="51" customFormat="1" ht="18" customHeight="1" x14ac:dyDescent="0.2">
      <c r="A41" s="138"/>
      <c r="B41" s="138"/>
      <c r="D41" s="138"/>
      <c r="E41" s="138"/>
      <c r="F41" s="138"/>
      <c r="G41" s="26"/>
      <c r="H41" s="242"/>
      <c r="I41" s="242"/>
      <c r="J41" s="243"/>
      <c r="K41" s="17"/>
      <c r="L41" s="17"/>
      <c r="M41" s="17"/>
      <c r="N41" s="50"/>
      <c r="Q41" s="138"/>
      <c r="R41" s="138"/>
      <c r="S41" s="138"/>
      <c r="T41" s="138"/>
      <c r="U41" s="138"/>
    </row>
    <row r="42" spans="1:21" s="51" customFormat="1" ht="18" customHeight="1" x14ac:dyDescent="0.2">
      <c r="G42" s="26"/>
      <c r="H42" s="3"/>
      <c r="I42" s="3"/>
      <c r="J42" s="5" t="s">
        <v>105</v>
      </c>
      <c r="K42" s="231">
        <f>SUM(D6,D10,D13,D17,D21,D24,D29,D32,K28,K6,K33)</f>
        <v>120</v>
      </c>
      <c r="L42" s="1"/>
      <c r="M42" s="1"/>
      <c r="N42" s="50"/>
      <c r="Q42" s="138"/>
      <c r="R42" s="138"/>
      <c r="S42" s="138"/>
      <c r="T42" s="138"/>
      <c r="U42" s="138"/>
    </row>
    <row r="43" spans="1:21" s="51" customFormat="1" ht="18" customHeight="1" x14ac:dyDescent="0.2">
      <c r="G43" s="1"/>
      <c r="H43" s="3"/>
      <c r="I43" s="3"/>
      <c r="J43" s="3"/>
      <c r="K43" s="1"/>
      <c r="L43" s="1"/>
      <c r="M43" s="1"/>
      <c r="N43" s="50"/>
      <c r="Q43" s="138"/>
      <c r="R43" s="138"/>
      <c r="S43" s="138"/>
      <c r="T43" s="138"/>
      <c r="U43" s="138"/>
    </row>
    <row r="44" spans="1:21" ht="18" customHeight="1" x14ac:dyDescent="0.25">
      <c r="A44" s="254" t="s">
        <v>330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150"/>
      <c r="O44" s="150"/>
    </row>
    <row r="45" spans="1:21" s="51" customFormat="1" ht="18" customHeight="1" x14ac:dyDescent="0.25">
      <c r="A45" s="255" t="s">
        <v>320</v>
      </c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145"/>
      <c r="O45" s="146"/>
      <c r="Q45" s="138"/>
      <c r="R45" s="138"/>
      <c r="S45" s="138"/>
      <c r="T45" s="138"/>
      <c r="U45" s="138"/>
    </row>
    <row r="46" spans="1:21" s="51" customFormat="1" ht="15" customHeight="1" x14ac:dyDescent="0.25">
      <c r="A46" s="209" t="s">
        <v>0</v>
      </c>
      <c r="B46" s="210"/>
      <c r="C46" s="256" t="s">
        <v>340</v>
      </c>
      <c r="D46" s="256"/>
      <c r="E46" s="256"/>
      <c r="F46" s="256"/>
      <c r="G46" s="256"/>
      <c r="H46" s="256"/>
      <c r="I46" s="256"/>
      <c r="N46" s="145"/>
      <c r="O46" s="146"/>
      <c r="Q46" s="138"/>
      <c r="R46" s="138"/>
      <c r="S46" s="138"/>
      <c r="T46" s="138"/>
      <c r="U46" s="138"/>
    </row>
    <row r="47" spans="1:21" s="51" customFormat="1" ht="15" customHeight="1" x14ac:dyDescent="0.25">
      <c r="A47" s="211" t="s">
        <v>1</v>
      </c>
      <c r="B47" s="212"/>
      <c r="C47" s="213"/>
      <c r="D47" s="213"/>
      <c r="E47" s="214"/>
      <c r="F47" s="215"/>
      <c r="G47" s="208"/>
      <c r="N47" s="145"/>
      <c r="O47" s="146"/>
      <c r="Q47" s="138"/>
      <c r="R47" s="138"/>
      <c r="S47" s="138"/>
      <c r="T47" s="138"/>
      <c r="U47" s="138"/>
    </row>
    <row r="48" spans="1:21" ht="8.25" customHeight="1" x14ac:dyDescent="0.2">
      <c r="A48" s="4"/>
      <c r="E48" s="5"/>
      <c r="G48" s="3"/>
      <c r="H48" s="51"/>
      <c r="I48" s="51"/>
      <c r="J48" s="51"/>
      <c r="K48" s="51"/>
      <c r="L48" s="51"/>
      <c r="M48" s="51"/>
    </row>
    <row r="49" spans="1:21" ht="18" customHeight="1" x14ac:dyDescent="0.2">
      <c r="A49" s="257" t="s">
        <v>322</v>
      </c>
      <c r="B49" s="258"/>
      <c r="C49" s="67" t="s">
        <v>6</v>
      </c>
      <c r="D49" s="67" t="s">
        <v>7</v>
      </c>
      <c r="E49" s="67" t="s">
        <v>8</v>
      </c>
      <c r="F49" s="67" t="s">
        <v>87</v>
      </c>
      <c r="G49" s="6"/>
      <c r="N49" s="6"/>
    </row>
    <row r="50" spans="1:21" ht="18" customHeight="1" x14ac:dyDescent="0.2">
      <c r="A50" s="60" t="s">
        <v>10</v>
      </c>
      <c r="B50" s="60" t="s">
        <v>11</v>
      </c>
      <c r="C50" s="122" t="s">
        <v>351</v>
      </c>
      <c r="D50" s="7">
        <v>3</v>
      </c>
      <c r="E50" s="7"/>
      <c r="F50" s="7"/>
      <c r="H50" s="257" t="s">
        <v>323</v>
      </c>
      <c r="I50" s="258"/>
      <c r="J50" s="67" t="s">
        <v>6</v>
      </c>
      <c r="K50" s="67" t="s">
        <v>7</v>
      </c>
      <c r="L50" s="67" t="s">
        <v>8</v>
      </c>
      <c r="M50" s="67" t="s">
        <v>87</v>
      </c>
      <c r="N50" s="5"/>
    </row>
    <row r="51" spans="1:21" ht="18" customHeight="1" x14ac:dyDescent="0.2">
      <c r="A51" s="55" t="s">
        <v>15</v>
      </c>
      <c r="B51" s="55" t="s">
        <v>16</v>
      </c>
      <c r="C51" s="122" t="s">
        <v>12</v>
      </c>
      <c r="D51" s="123">
        <v>3</v>
      </c>
      <c r="E51" s="7"/>
      <c r="F51" s="7"/>
      <c r="H51" s="81" t="s">
        <v>13</v>
      </c>
      <c r="I51" s="81" t="s">
        <v>14</v>
      </c>
      <c r="J51" s="13" t="s">
        <v>12</v>
      </c>
      <c r="K51" s="7">
        <v>3</v>
      </c>
      <c r="L51" s="7"/>
      <c r="M51" s="7"/>
      <c r="Q51" s="2"/>
      <c r="R51" s="2"/>
      <c r="S51" s="2"/>
      <c r="T51" s="1"/>
    </row>
    <row r="52" spans="1:21" ht="18" customHeight="1" x14ac:dyDescent="0.2">
      <c r="A52" s="55" t="s">
        <v>20</v>
      </c>
      <c r="B52" s="81" t="s">
        <v>21</v>
      </c>
      <c r="C52" s="124" t="s">
        <v>12</v>
      </c>
      <c r="D52" s="123">
        <v>3</v>
      </c>
      <c r="E52" s="7"/>
      <c r="F52" s="7"/>
      <c r="H52" s="81" t="s">
        <v>17</v>
      </c>
      <c r="I52" s="81" t="s">
        <v>18</v>
      </c>
      <c r="J52" s="13" t="s">
        <v>12</v>
      </c>
      <c r="K52" s="7">
        <v>3</v>
      </c>
      <c r="L52" s="7"/>
      <c r="M52" s="7"/>
    </row>
    <row r="53" spans="1:21" ht="18" customHeight="1" x14ac:dyDescent="0.2">
      <c r="A53" s="82" t="s">
        <v>344</v>
      </c>
      <c r="B53" s="55" t="s">
        <v>345</v>
      </c>
      <c r="C53" s="13" t="s">
        <v>37</v>
      </c>
      <c r="D53" s="123">
        <v>5</v>
      </c>
      <c r="E53" s="7"/>
      <c r="F53" s="7"/>
      <c r="H53" s="55" t="s">
        <v>20</v>
      </c>
      <c r="I53" s="81" t="s">
        <v>21</v>
      </c>
      <c r="J53" s="13" t="s">
        <v>12</v>
      </c>
      <c r="K53" s="7">
        <v>3</v>
      </c>
      <c r="L53" s="7"/>
      <c r="M53" s="7"/>
    </row>
    <row r="54" spans="1:21" ht="18" customHeight="1" x14ac:dyDescent="0.2">
      <c r="A54" s="83" t="s">
        <v>349</v>
      </c>
      <c r="B54" s="83" t="s">
        <v>24</v>
      </c>
      <c r="C54" s="124" t="s">
        <v>352</v>
      </c>
      <c r="D54" s="7">
        <v>2</v>
      </c>
      <c r="E54" s="7"/>
      <c r="F54" s="7"/>
      <c r="H54" s="55" t="s">
        <v>22</v>
      </c>
      <c r="I54" s="55" t="s">
        <v>23</v>
      </c>
      <c r="J54" s="13" t="s">
        <v>12</v>
      </c>
      <c r="K54" s="7">
        <v>3</v>
      </c>
      <c r="L54" s="7"/>
      <c r="M54" s="7"/>
    </row>
    <row r="55" spans="1:21" ht="18" customHeight="1" x14ac:dyDescent="0.2">
      <c r="A55" s="136"/>
      <c r="B55" s="136"/>
      <c r="C55" s="137"/>
      <c r="D55" s="9">
        <f>SUM(D50:D54)</f>
        <v>16</v>
      </c>
      <c r="H55" s="55" t="s">
        <v>25</v>
      </c>
      <c r="I55" s="60" t="s">
        <v>26</v>
      </c>
      <c r="J55" s="13" t="s">
        <v>350</v>
      </c>
      <c r="K55" s="7">
        <v>3</v>
      </c>
      <c r="L55" s="7"/>
      <c r="M55" s="7"/>
    </row>
    <row r="56" spans="1:21" ht="18" customHeight="1" x14ac:dyDescent="0.2">
      <c r="A56" s="257" t="s">
        <v>324</v>
      </c>
      <c r="B56" s="258"/>
      <c r="C56" s="10"/>
      <c r="D56" s="11"/>
      <c r="E56" s="11"/>
      <c r="F56" s="11"/>
      <c r="J56" s="2"/>
      <c r="K56" s="9">
        <f>SUM(K51:K55)</f>
        <v>15</v>
      </c>
    </row>
    <row r="57" spans="1:21" ht="18" customHeight="1" x14ac:dyDescent="0.2">
      <c r="A57" s="81" t="s">
        <v>27</v>
      </c>
      <c r="B57" s="81" t="s">
        <v>28</v>
      </c>
      <c r="C57" s="127" t="s">
        <v>13</v>
      </c>
      <c r="D57" s="7">
        <v>3</v>
      </c>
      <c r="E57" s="7"/>
      <c r="F57" s="7"/>
      <c r="G57" s="12"/>
      <c r="H57" s="232" t="s">
        <v>325</v>
      </c>
      <c r="I57" s="233"/>
      <c r="J57" s="10"/>
      <c r="K57" s="11"/>
      <c r="L57" s="11"/>
      <c r="M57" s="11"/>
    </row>
    <row r="58" spans="1:21" ht="18" customHeight="1" x14ac:dyDescent="0.2">
      <c r="A58" s="81" t="s">
        <v>22</v>
      </c>
      <c r="B58" s="55" t="s">
        <v>23</v>
      </c>
      <c r="C58" s="13" t="s">
        <v>12</v>
      </c>
      <c r="D58" s="7">
        <v>3</v>
      </c>
      <c r="E58" s="7"/>
      <c r="F58" s="7"/>
      <c r="H58" s="61" t="s">
        <v>29</v>
      </c>
      <c r="I58" s="63" t="s">
        <v>30</v>
      </c>
      <c r="J58" s="127" t="s">
        <v>31</v>
      </c>
      <c r="K58" s="123">
        <v>3</v>
      </c>
      <c r="L58" s="7"/>
      <c r="M58" s="7"/>
      <c r="N58" s="3"/>
      <c r="Q58" s="139"/>
      <c r="R58" s="139"/>
      <c r="S58" s="139"/>
      <c r="T58" s="140"/>
      <c r="U58" s="64"/>
    </row>
    <row r="59" spans="1:21" ht="18" customHeight="1" x14ac:dyDescent="0.2">
      <c r="A59" s="135" t="s">
        <v>65</v>
      </c>
      <c r="B59" s="135" t="s">
        <v>66</v>
      </c>
      <c r="C59" s="13" t="s">
        <v>67</v>
      </c>
      <c r="D59" s="7">
        <v>3</v>
      </c>
      <c r="E59" s="7"/>
      <c r="F59" s="7"/>
      <c r="H59" s="61" t="s">
        <v>33</v>
      </c>
      <c r="I59" s="63" t="s">
        <v>34</v>
      </c>
      <c r="J59" s="127" t="s">
        <v>35</v>
      </c>
      <c r="K59" s="123">
        <v>3</v>
      </c>
      <c r="L59" s="7"/>
      <c r="M59" s="7"/>
      <c r="Q59" s="141"/>
      <c r="R59" s="141"/>
      <c r="S59" s="139"/>
      <c r="T59" s="140"/>
      <c r="U59" s="64"/>
    </row>
    <row r="60" spans="1:21" ht="18" customHeight="1" x14ac:dyDescent="0.2">
      <c r="A60" s="61" t="s">
        <v>31</v>
      </c>
      <c r="B60" s="202" t="s">
        <v>44</v>
      </c>
      <c r="C60" s="13" t="s">
        <v>12</v>
      </c>
      <c r="D60" s="7">
        <v>3</v>
      </c>
      <c r="E60" s="7"/>
      <c r="F60" s="7"/>
      <c r="H60" s="61" t="s">
        <v>38</v>
      </c>
      <c r="I60" s="63" t="s">
        <v>39</v>
      </c>
      <c r="J60" s="13" t="s">
        <v>40</v>
      </c>
      <c r="K60" s="123">
        <v>3</v>
      </c>
      <c r="L60" s="7"/>
      <c r="M60" s="7"/>
      <c r="Q60" s="64"/>
      <c r="R60" s="141"/>
      <c r="S60" s="139"/>
      <c r="T60" s="140"/>
      <c r="U60" s="64"/>
    </row>
    <row r="61" spans="1:21" ht="18" customHeight="1" x14ac:dyDescent="0.2">
      <c r="A61" s="198" t="s">
        <v>45</v>
      </c>
      <c r="B61" s="198" t="s">
        <v>46</v>
      </c>
      <c r="C61" s="13" t="s">
        <v>47</v>
      </c>
      <c r="D61" s="18">
        <v>3</v>
      </c>
      <c r="E61" s="7"/>
      <c r="F61" s="7"/>
      <c r="H61" s="61" t="s">
        <v>41</v>
      </c>
      <c r="I61" s="63" t="s">
        <v>42</v>
      </c>
      <c r="J61" s="127" t="s">
        <v>43</v>
      </c>
      <c r="K61" s="7">
        <v>3</v>
      </c>
      <c r="L61" s="7"/>
      <c r="M61" s="7"/>
      <c r="Q61" s="2"/>
      <c r="R61" s="2"/>
      <c r="S61" s="2"/>
      <c r="T61" s="1"/>
    </row>
    <row r="62" spans="1:21" ht="18" customHeight="1" x14ac:dyDescent="0.2">
      <c r="A62" s="84"/>
      <c r="B62" s="84"/>
      <c r="C62" s="13"/>
      <c r="D62" s="18"/>
      <c r="E62" s="7"/>
      <c r="F62" s="7"/>
      <c r="H62" s="147" t="s">
        <v>45</v>
      </c>
      <c r="I62" s="148" t="s">
        <v>46</v>
      </c>
      <c r="J62" s="13" t="s">
        <v>47</v>
      </c>
      <c r="K62" s="7">
        <v>2</v>
      </c>
      <c r="L62" s="7"/>
      <c r="M62" s="7"/>
    </row>
    <row r="63" spans="1:21" ht="18" customHeight="1" x14ac:dyDescent="0.2">
      <c r="B63" s="14"/>
      <c r="C63" s="15"/>
      <c r="D63" s="9">
        <f>SUM(D57:D62)</f>
        <v>15</v>
      </c>
      <c r="I63" s="119"/>
      <c r="J63" s="2"/>
      <c r="K63" s="9">
        <f>SUM(K58:K62)</f>
        <v>14</v>
      </c>
    </row>
    <row r="64" spans="1:21" ht="18" customHeight="1" x14ac:dyDescent="0.2">
      <c r="A64" s="257" t="s">
        <v>326</v>
      </c>
      <c r="B64" s="258"/>
      <c r="C64" s="10"/>
      <c r="D64" s="11"/>
      <c r="E64" s="11"/>
      <c r="F64" s="11"/>
      <c r="G64" s="16"/>
      <c r="H64" s="4"/>
      <c r="I64" s="4"/>
      <c r="J64" s="118"/>
      <c r="K64" s="5"/>
    </row>
    <row r="65" spans="1:17" ht="18" customHeight="1" x14ac:dyDescent="0.2">
      <c r="A65" s="61" t="s">
        <v>48</v>
      </c>
      <c r="B65" s="63" t="s">
        <v>49</v>
      </c>
      <c r="C65" s="127" t="s">
        <v>50</v>
      </c>
      <c r="D65" s="7">
        <v>3</v>
      </c>
      <c r="E65" s="7"/>
      <c r="F65" s="7"/>
      <c r="H65" s="232" t="s">
        <v>327</v>
      </c>
      <c r="I65" s="233"/>
      <c r="J65" s="10"/>
      <c r="K65" s="11"/>
      <c r="L65" s="11"/>
      <c r="M65" s="11"/>
    </row>
    <row r="66" spans="1:17" ht="18" customHeight="1" x14ac:dyDescent="0.2">
      <c r="A66" s="62" t="s">
        <v>53</v>
      </c>
      <c r="B66" s="62" t="s">
        <v>54</v>
      </c>
      <c r="C66" s="127" t="s">
        <v>29</v>
      </c>
      <c r="D66" s="7">
        <v>3</v>
      </c>
      <c r="E66" s="7"/>
      <c r="F66" s="7"/>
      <c r="H66" s="202" t="s">
        <v>51</v>
      </c>
      <c r="I66" s="202" t="s">
        <v>52</v>
      </c>
      <c r="J66" s="13" t="s">
        <v>12</v>
      </c>
      <c r="K66" s="7">
        <v>3</v>
      </c>
      <c r="L66" s="7"/>
      <c r="M66" s="7"/>
    </row>
    <row r="67" spans="1:17" ht="18" customHeight="1" x14ac:dyDescent="0.2">
      <c r="A67" s="61" t="s">
        <v>57</v>
      </c>
      <c r="B67" s="61" t="s">
        <v>58</v>
      </c>
      <c r="C67" s="129" t="s">
        <v>321</v>
      </c>
      <c r="D67" s="7">
        <v>3</v>
      </c>
      <c r="E67" s="7"/>
      <c r="F67" s="7"/>
      <c r="H67" s="61" t="s">
        <v>55</v>
      </c>
      <c r="I67" s="61" t="s">
        <v>56</v>
      </c>
      <c r="J67" s="129" t="s">
        <v>348</v>
      </c>
      <c r="K67" s="7">
        <v>3</v>
      </c>
      <c r="L67" s="7"/>
      <c r="M67" s="7"/>
      <c r="N67" s="16"/>
    </row>
    <row r="68" spans="1:17" ht="18" customHeight="1" x14ac:dyDescent="0.2">
      <c r="A68" s="58" t="s">
        <v>61</v>
      </c>
      <c r="B68" s="58" t="s">
        <v>62</v>
      </c>
      <c r="C68" s="127" t="s">
        <v>27</v>
      </c>
      <c r="D68" s="7">
        <v>3</v>
      </c>
      <c r="E68" s="7"/>
      <c r="F68" s="7"/>
      <c r="H68" s="202" t="s">
        <v>59</v>
      </c>
      <c r="I68" s="202" t="s">
        <v>60</v>
      </c>
      <c r="J68" s="130" t="s">
        <v>12</v>
      </c>
      <c r="K68" s="7">
        <v>3</v>
      </c>
      <c r="L68" s="18"/>
      <c r="M68" s="7"/>
      <c r="Q68" s="2"/>
    </row>
    <row r="69" spans="1:17" ht="18" customHeight="1" x14ac:dyDescent="0.2">
      <c r="A69" s="8" t="s">
        <v>45</v>
      </c>
      <c r="B69" s="8" t="s">
        <v>46</v>
      </c>
      <c r="C69" s="13" t="s">
        <v>47</v>
      </c>
      <c r="D69" s="7">
        <v>3</v>
      </c>
      <c r="E69" s="7"/>
      <c r="F69" s="7"/>
      <c r="H69" s="202" t="s">
        <v>63</v>
      </c>
      <c r="I69" s="202" t="s">
        <v>64</v>
      </c>
      <c r="J69" s="130" t="s">
        <v>12</v>
      </c>
      <c r="K69" s="7">
        <v>3</v>
      </c>
      <c r="L69" s="18"/>
      <c r="M69" s="7"/>
    </row>
    <row r="70" spans="1:17" ht="18" customHeight="1" x14ac:dyDescent="0.2">
      <c r="A70" s="28"/>
      <c r="B70" s="28"/>
      <c r="C70" s="120"/>
      <c r="D70" s="9">
        <f>SUM(D65:D69)</f>
        <v>15</v>
      </c>
      <c r="E70" s="245"/>
      <c r="F70" s="17"/>
      <c r="G70" s="12"/>
      <c r="H70" s="8" t="s">
        <v>76</v>
      </c>
      <c r="I70" s="8" t="s">
        <v>77</v>
      </c>
      <c r="J70" s="13"/>
      <c r="K70" s="7">
        <v>3</v>
      </c>
      <c r="L70" s="7"/>
      <c r="M70" s="7"/>
    </row>
    <row r="71" spans="1:17" ht="18" customHeight="1" x14ac:dyDescent="0.2">
      <c r="A71" s="257" t="s">
        <v>328</v>
      </c>
      <c r="B71" s="258"/>
      <c r="C71" s="10"/>
      <c r="D71" s="11"/>
      <c r="E71" s="11"/>
      <c r="F71" s="11"/>
      <c r="G71" s="12"/>
      <c r="J71" s="2"/>
      <c r="K71" s="9">
        <f>SUM(K66:K70)</f>
        <v>15</v>
      </c>
    </row>
    <row r="72" spans="1:17" ht="18" customHeight="1" x14ac:dyDescent="0.2">
      <c r="A72" s="121" t="s">
        <v>68</v>
      </c>
      <c r="B72" s="121" t="s">
        <v>69</v>
      </c>
      <c r="C72" s="127" t="s">
        <v>70</v>
      </c>
      <c r="D72" s="123">
        <v>3</v>
      </c>
      <c r="E72" s="7"/>
      <c r="F72" s="7"/>
      <c r="H72" s="232" t="s">
        <v>329</v>
      </c>
      <c r="I72" s="233"/>
      <c r="J72" s="10"/>
      <c r="K72" s="11"/>
      <c r="L72" s="11"/>
      <c r="M72" s="11"/>
    </row>
    <row r="73" spans="1:17" ht="18" customHeight="1" x14ac:dyDescent="0.2">
      <c r="A73" s="62" t="s">
        <v>74</v>
      </c>
      <c r="B73" s="62" t="s">
        <v>75</v>
      </c>
      <c r="C73" s="128" t="s">
        <v>12</v>
      </c>
      <c r="D73" s="7">
        <v>3</v>
      </c>
      <c r="E73" s="18"/>
      <c r="F73" s="18"/>
      <c r="H73" s="61" t="s">
        <v>71</v>
      </c>
      <c r="I73" s="61" t="s">
        <v>72</v>
      </c>
      <c r="J73" s="127" t="s">
        <v>73</v>
      </c>
      <c r="K73" s="7">
        <v>3</v>
      </c>
      <c r="L73" s="7"/>
      <c r="M73" s="7"/>
    </row>
    <row r="74" spans="1:17" ht="18" customHeight="1" x14ac:dyDescent="0.2">
      <c r="A74" s="8" t="s">
        <v>76</v>
      </c>
      <c r="B74" s="8" t="s">
        <v>77</v>
      </c>
      <c r="C74" s="13"/>
      <c r="D74" s="7">
        <v>3</v>
      </c>
      <c r="E74" s="7"/>
      <c r="F74" s="7"/>
      <c r="H74" s="202" t="s">
        <v>74</v>
      </c>
      <c r="I74" s="202" t="s">
        <v>75</v>
      </c>
      <c r="J74" s="128" t="s">
        <v>12</v>
      </c>
      <c r="K74" s="7">
        <v>3</v>
      </c>
      <c r="L74" s="7"/>
      <c r="M74" s="7"/>
      <c r="N74" s="16"/>
    </row>
    <row r="75" spans="1:17" ht="18" customHeight="1" x14ac:dyDescent="0.2">
      <c r="A75" s="8" t="s">
        <v>76</v>
      </c>
      <c r="B75" s="8" t="s">
        <v>77</v>
      </c>
      <c r="C75" s="13"/>
      <c r="D75" s="7">
        <v>3</v>
      </c>
      <c r="E75" s="7"/>
      <c r="F75" s="7"/>
      <c r="H75" s="8" t="s">
        <v>76</v>
      </c>
      <c r="I75" s="8" t="s">
        <v>77</v>
      </c>
      <c r="J75" s="13"/>
      <c r="K75" s="7">
        <v>3</v>
      </c>
      <c r="L75" s="7"/>
      <c r="M75" s="7"/>
    </row>
    <row r="76" spans="1:17" ht="18" customHeight="1" x14ac:dyDescent="0.2">
      <c r="A76" s="8" t="s">
        <v>76</v>
      </c>
      <c r="B76" s="8" t="s">
        <v>77</v>
      </c>
      <c r="C76" s="13"/>
      <c r="D76" s="7">
        <v>3</v>
      </c>
      <c r="E76" s="7"/>
      <c r="F76" s="7"/>
      <c r="H76" s="8" t="s">
        <v>76</v>
      </c>
      <c r="I76" s="8" t="s">
        <v>77</v>
      </c>
      <c r="J76" s="13"/>
      <c r="K76" s="7">
        <v>3</v>
      </c>
      <c r="L76" s="7"/>
      <c r="M76" s="7"/>
    </row>
    <row r="77" spans="1:17" ht="18" customHeight="1" x14ac:dyDescent="0.2">
      <c r="A77" s="19" t="s">
        <v>78</v>
      </c>
      <c r="B77" s="68"/>
      <c r="C77" s="1"/>
      <c r="D77" s="9">
        <f>SUM(D72:D76)</f>
        <v>15</v>
      </c>
      <c r="F77" s="17"/>
      <c r="H77" s="8" t="s">
        <v>76</v>
      </c>
      <c r="I77" s="8" t="s">
        <v>77</v>
      </c>
      <c r="J77" s="13"/>
      <c r="K77" s="7">
        <v>3</v>
      </c>
      <c r="L77" s="7"/>
      <c r="M77" s="18"/>
    </row>
    <row r="78" spans="1:17" ht="18" customHeight="1" x14ac:dyDescent="0.2">
      <c r="A78" s="21" t="s">
        <v>79</v>
      </c>
      <c r="B78" s="57"/>
      <c r="C78" s="22" t="s">
        <v>80</v>
      </c>
      <c r="D78" s="173"/>
      <c r="E78" s="70"/>
      <c r="F78" s="70"/>
      <c r="H78" s="69"/>
      <c r="K78" s="9">
        <f>SUM(K73:K77)</f>
        <v>15</v>
      </c>
      <c r="M78" s="17"/>
      <c r="N78" s="3"/>
    </row>
    <row r="79" spans="1:17" ht="18" customHeight="1" x14ac:dyDescent="0.2">
      <c r="A79" s="23" t="s">
        <v>82</v>
      </c>
      <c r="B79" s="24"/>
      <c r="C79" s="59" t="s">
        <v>83</v>
      </c>
      <c r="D79" s="174"/>
      <c r="G79" s="16"/>
      <c r="J79" s="20" t="s">
        <v>81</v>
      </c>
      <c r="K79" s="9">
        <f>D55+K56+D63+K63+D70+K71+D77+K78</f>
        <v>120</v>
      </c>
    </row>
    <row r="80" spans="1:17" ht="18" customHeight="1" x14ac:dyDescent="0.25">
      <c r="A80" s="254" t="s">
        <v>330</v>
      </c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3"/>
      <c r="O80" s="3"/>
    </row>
    <row r="81" spans="7:15" ht="18" customHeight="1" x14ac:dyDescent="0.2">
      <c r="I81" s="1"/>
      <c r="J81" s="1"/>
      <c r="M81" s="2"/>
      <c r="N81" s="3"/>
      <c r="O81" s="3"/>
    </row>
    <row r="82" spans="7:15" ht="18" customHeight="1" x14ac:dyDescent="0.2">
      <c r="G82" s="3"/>
      <c r="N82" s="3"/>
      <c r="O82" s="3"/>
    </row>
  </sheetData>
  <sortState ref="H6:M9">
    <sortCondition ref="H6"/>
  </sortState>
  <mergeCells count="14">
    <mergeCell ref="A44:M44"/>
    <mergeCell ref="A45:M45"/>
    <mergeCell ref="C46:I46"/>
    <mergeCell ref="A80:M80"/>
    <mergeCell ref="A49:B49"/>
    <mergeCell ref="H50:I50"/>
    <mergeCell ref="A71:B71"/>
    <mergeCell ref="A64:B64"/>
    <mergeCell ref="A56:B56"/>
    <mergeCell ref="A1:M1"/>
    <mergeCell ref="K3:M3"/>
    <mergeCell ref="D2:G2"/>
    <mergeCell ref="K2:M2"/>
    <mergeCell ref="D3:G3"/>
  </mergeCells>
  <conditionalFormatting sqref="F67:F69 M54 F62 M61:M62 F52 M67:M68 F72:F76 M73:M77 M64">
    <cfRule type="cellIs" dxfId="9" priority="16" operator="between">
      <formula>"F"</formula>
      <formula>"F"</formula>
    </cfRule>
  </conditionalFormatting>
  <conditionalFormatting sqref="F66 M65:M66 M51:M52 F53:F54 F70 M59:M60 F59:F60">
    <cfRule type="cellIs" dxfId="8" priority="15" operator="between">
      <formula>"D"</formula>
      <formula>"F"</formula>
    </cfRule>
  </conditionalFormatting>
  <conditionalFormatting sqref="M69">
    <cfRule type="cellIs" dxfId="7" priority="11" operator="between">
      <formula>"F"</formula>
      <formula>"F"</formula>
    </cfRule>
  </conditionalFormatting>
  <conditionalFormatting sqref="M70">
    <cfRule type="cellIs" dxfId="6" priority="10" operator="between">
      <formula>"F"</formula>
      <formula>"F"</formula>
    </cfRule>
  </conditionalFormatting>
  <conditionalFormatting sqref="F33">
    <cfRule type="cellIs" dxfId="5" priority="5" operator="between">
      <formula>"F"</formula>
      <formula>"F"</formula>
    </cfRule>
  </conditionalFormatting>
  <conditionalFormatting sqref="M39:M41">
    <cfRule type="cellIs" dxfId="4" priority="8" operator="between">
      <formula>"F"</formula>
      <formula>"F"</formula>
    </cfRule>
  </conditionalFormatting>
  <conditionalFormatting sqref="M63">
    <cfRule type="cellIs" dxfId="3" priority="4" operator="between">
      <formula>"F"</formula>
      <formula>"F"</formula>
    </cfRule>
  </conditionalFormatting>
  <conditionalFormatting sqref="M36:M38">
    <cfRule type="cellIs" dxfId="2" priority="3" operator="between">
      <formula>"F"</formula>
      <formula>"F"</formula>
    </cfRule>
  </conditionalFormatting>
  <conditionalFormatting sqref="F61">
    <cfRule type="cellIs" dxfId="1" priority="2" operator="between">
      <formula>"F"</formula>
      <formula>"F"</formula>
    </cfRule>
  </conditionalFormatting>
  <conditionalFormatting sqref="M17">
    <cfRule type="cellIs" dxfId="0" priority="1" operator="between">
      <formula>"D"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75" fitToHeight="0" orientation="landscape" r:id="rId2"/>
  <rowBreaks count="1" manualBreakCount="1">
    <brk id="4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157"/>
  <sheetViews>
    <sheetView topLeftCell="A70" workbookViewId="0">
      <selection activeCell="B79" sqref="B79"/>
    </sheetView>
  </sheetViews>
  <sheetFormatPr defaultColWidth="9.140625" defaultRowHeight="15" x14ac:dyDescent="0.25"/>
  <cols>
    <col min="1" max="1" width="14.28515625" style="36" bestFit="1" customWidth="1"/>
    <col min="2" max="2" width="61.28515625" style="36" customWidth="1"/>
    <col min="3" max="3" width="52.5703125" style="88" customWidth="1"/>
    <col min="4" max="4" width="9.140625" style="93"/>
    <col min="5" max="16384" width="9.140625" style="36"/>
  </cols>
  <sheetData>
    <row r="1" spans="1:4" ht="18" customHeight="1" thickBot="1" x14ac:dyDescent="0.35">
      <c r="A1" s="259" t="s">
        <v>106</v>
      </c>
      <c r="B1" s="259"/>
      <c r="C1" s="259"/>
      <c r="D1" s="259"/>
    </row>
    <row r="2" spans="1:4" ht="18" customHeight="1" thickTop="1" x14ac:dyDescent="0.3">
      <c r="A2" s="38"/>
      <c r="B2" s="38"/>
      <c r="C2" s="89"/>
      <c r="D2" s="91"/>
    </row>
    <row r="3" spans="1:4" ht="15" customHeight="1" thickBot="1" x14ac:dyDescent="0.3">
      <c r="A3" s="37"/>
      <c r="B3" s="87" t="s">
        <v>107</v>
      </c>
      <c r="C3" s="90" t="s">
        <v>108</v>
      </c>
      <c r="D3" s="92" t="s">
        <v>109</v>
      </c>
    </row>
    <row r="4" spans="1:4" s="44" customFormat="1" ht="15" customHeight="1" x14ac:dyDescent="0.2">
      <c r="A4" s="260" t="s">
        <v>110</v>
      </c>
      <c r="B4" s="260"/>
      <c r="C4" s="101"/>
      <c r="D4" s="102"/>
    </row>
    <row r="5" spans="1:4" s="44" customFormat="1" ht="15" customHeight="1" x14ac:dyDescent="0.25">
      <c r="A5" s="103"/>
      <c r="B5" t="s">
        <v>111</v>
      </c>
      <c r="C5" s="104" t="s">
        <v>112</v>
      </c>
      <c r="D5" s="102">
        <v>3</v>
      </c>
    </row>
    <row r="6" spans="1:4" s="44" customFormat="1" ht="15" customHeight="1" x14ac:dyDescent="0.25">
      <c r="A6" s="103"/>
      <c r="B6" t="s">
        <v>113</v>
      </c>
      <c r="C6" s="101" t="s">
        <v>31</v>
      </c>
      <c r="D6" s="102">
        <v>3</v>
      </c>
    </row>
    <row r="7" spans="1:4" s="44" customFormat="1" ht="15" customHeight="1" x14ac:dyDescent="0.25">
      <c r="A7" s="103"/>
      <c r="B7" t="s">
        <v>114</v>
      </c>
      <c r="C7" s="101" t="s">
        <v>29</v>
      </c>
      <c r="D7" s="102">
        <v>3</v>
      </c>
    </row>
    <row r="8" spans="1:4" s="44" customFormat="1" ht="15" customHeight="1" x14ac:dyDescent="0.25">
      <c r="A8" s="103"/>
      <c r="B8" t="s">
        <v>115</v>
      </c>
      <c r="C8" s="105" t="s">
        <v>116</v>
      </c>
      <c r="D8" s="102">
        <v>3</v>
      </c>
    </row>
    <row r="9" spans="1:4" s="44" customFormat="1" ht="15" customHeight="1" x14ac:dyDescent="0.25">
      <c r="A9" s="103"/>
      <c r="B9" t="s">
        <v>117</v>
      </c>
      <c r="C9" s="101" t="s">
        <v>29</v>
      </c>
      <c r="D9" s="102">
        <v>3</v>
      </c>
    </row>
    <row r="10" spans="1:4" s="44" customFormat="1" ht="15" customHeight="1" x14ac:dyDescent="0.25">
      <c r="A10" s="103"/>
      <c r="B10" t="s">
        <v>118</v>
      </c>
      <c r="C10" s="104" t="s">
        <v>119</v>
      </c>
      <c r="D10" s="102">
        <v>3</v>
      </c>
    </row>
    <row r="11" spans="1:4" s="44" customFormat="1" ht="15" customHeight="1" x14ac:dyDescent="0.25">
      <c r="A11" s="103"/>
      <c r="B11" t="s">
        <v>120</v>
      </c>
      <c r="C11" s="101" t="s">
        <v>29</v>
      </c>
      <c r="D11" s="102">
        <v>3</v>
      </c>
    </row>
    <row r="12" spans="1:4" s="44" customFormat="1" ht="15" customHeight="1" x14ac:dyDescent="0.25">
      <c r="A12" s="103"/>
      <c r="B12" t="s">
        <v>121</v>
      </c>
      <c r="C12" s="101" t="s">
        <v>122</v>
      </c>
      <c r="D12" s="102">
        <v>3</v>
      </c>
    </row>
    <row r="13" spans="1:4" s="44" customFormat="1" ht="15" customHeight="1" x14ac:dyDescent="0.25">
      <c r="A13" s="103"/>
      <c r="B13" t="s">
        <v>123</v>
      </c>
      <c r="C13" s="106"/>
      <c r="D13" s="102" t="s">
        <v>124</v>
      </c>
    </row>
    <row r="14" spans="1:4" s="44" customFormat="1" ht="15" customHeight="1" x14ac:dyDescent="0.25">
      <c r="A14" s="103"/>
      <c r="B14" t="s">
        <v>125</v>
      </c>
      <c r="C14" s="104"/>
      <c r="D14" s="102" t="s">
        <v>124</v>
      </c>
    </row>
    <row r="15" spans="1:4" s="44" customFormat="1" ht="15" customHeight="1" x14ac:dyDescent="0.25">
      <c r="A15" s="103"/>
      <c r="B15" t="s">
        <v>126</v>
      </c>
      <c r="C15" s="104"/>
      <c r="D15" s="102" t="s">
        <v>124</v>
      </c>
    </row>
    <row r="16" spans="1:4" s="44" customFormat="1" ht="15" customHeight="1" x14ac:dyDescent="0.25">
      <c r="A16" s="103"/>
      <c r="B16" t="s">
        <v>127</v>
      </c>
      <c r="C16" s="107"/>
      <c r="D16" s="102" t="s">
        <v>124</v>
      </c>
    </row>
    <row r="17" spans="1:4" s="44" customFormat="1" ht="15" customHeight="1" x14ac:dyDescent="0.25">
      <c r="A17" s="103"/>
      <c r="B17" t="s">
        <v>128</v>
      </c>
      <c r="C17" s="101"/>
      <c r="D17" s="102" t="s">
        <v>129</v>
      </c>
    </row>
    <row r="18" spans="1:4" s="44" customFormat="1" ht="15" customHeight="1" x14ac:dyDescent="0.3">
      <c r="A18" s="261" t="s">
        <v>130</v>
      </c>
      <c r="B18" s="261"/>
      <c r="C18" s="108"/>
      <c r="D18" s="109"/>
    </row>
    <row r="19" spans="1:4" s="44" customFormat="1" ht="15" customHeight="1" x14ac:dyDescent="0.25">
      <c r="A19" s="103"/>
      <c r="B19" t="s">
        <v>131</v>
      </c>
      <c r="C19" s="105" t="s">
        <v>132</v>
      </c>
      <c r="D19" s="102">
        <v>4</v>
      </c>
    </row>
    <row r="20" spans="1:4" s="44" customFormat="1" ht="15" customHeight="1" x14ac:dyDescent="0.25">
      <c r="A20" s="103"/>
      <c r="B20" t="s">
        <v>133</v>
      </c>
      <c r="C20" s="101"/>
      <c r="D20" s="102" t="s">
        <v>124</v>
      </c>
    </row>
    <row r="21" spans="1:4" s="44" customFormat="1" ht="15" customHeight="1" x14ac:dyDescent="0.25">
      <c r="A21" s="103"/>
      <c r="B21" t="s">
        <v>134</v>
      </c>
      <c r="C21" s="101"/>
      <c r="D21" s="102">
        <v>3</v>
      </c>
    </row>
    <row r="22" spans="1:4" s="44" customFormat="1" ht="15" customHeight="1" x14ac:dyDescent="0.25">
      <c r="A22" s="103"/>
      <c r="B22" t="s">
        <v>135</v>
      </c>
      <c r="C22" s="104"/>
      <c r="D22" s="102">
        <v>3</v>
      </c>
    </row>
    <row r="23" spans="1:4" s="44" customFormat="1" ht="15" customHeight="1" x14ac:dyDescent="0.25">
      <c r="A23" s="103"/>
      <c r="B23" t="s">
        <v>136</v>
      </c>
      <c r="C23" s="101" t="s">
        <v>38</v>
      </c>
      <c r="D23" s="102">
        <v>3</v>
      </c>
    </row>
    <row r="24" spans="1:4" s="44" customFormat="1" ht="15" customHeight="1" x14ac:dyDescent="0.25">
      <c r="A24" s="103"/>
      <c r="B24" t="s">
        <v>137</v>
      </c>
      <c r="C24" s="94" t="s">
        <v>138</v>
      </c>
      <c r="D24" s="102">
        <v>3</v>
      </c>
    </row>
    <row r="25" spans="1:4" s="44" customFormat="1" ht="15" customHeight="1" x14ac:dyDescent="0.25">
      <c r="A25" s="103"/>
      <c r="B25" t="s">
        <v>139</v>
      </c>
      <c r="C25" s="101"/>
      <c r="D25" s="102">
        <v>3</v>
      </c>
    </row>
    <row r="26" spans="1:4" s="44" customFormat="1" ht="15" customHeight="1" x14ac:dyDescent="0.25">
      <c r="A26" s="103"/>
      <c r="B26" t="s">
        <v>140</v>
      </c>
      <c r="C26" s="106"/>
      <c r="D26" s="102">
        <v>3</v>
      </c>
    </row>
    <row r="27" spans="1:4" s="44" customFormat="1" ht="15" customHeight="1" x14ac:dyDescent="0.25">
      <c r="A27" s="103"/>
      <c r="B27" t="s">
        <v>141</v>
      </c>
      <c r="C27" s="110"/>
      <c r="D27" s="102">
        <v>3</v>
      </c>
    </row>
    <row r="28" spans="1:4" s="44" customFormat="1" ht="15" customHeight="1" x14ac:dyDescent="0.25">
      <c r="A28" s="103"/>
      <c r="B28" t="s">
        <v>142</v>
      </c>
      <c r="C28" s="111"/>
      <c r="D28" s="102">
        <v>3</v>
      </c>
    </row>
    <row r="29" spans="1:4" s="44" customFormat="1" ht="15" customHeight="1" x14ac:dyDescent="0.25">
      <c r="A29" s="103"/>
      <c r="B29" t="s">
        <v>143</v>
      </c>
      <c r="C29" s="107" t="s">
        <v>144</v>
      </c>
      <c r="D29" s="102">
        <v>3</v>
      </c>
    </row>
    <row r="30" spans="1:4" s="44" customFormat="1" ht="15" customHeight="1" x14ac:dyDescent="0.25">
      <c r="A30" s="103"/>
      <c r="B30" t="s">
        <v>145</v>
      </c>
      <c r="C30" s="101" t="s">
        <v>146</v>
      </c>
      <c r="D30" s="102">
        <v>3</v>
      </c>
    </row>
    <row r="31" spans="1:4" s="44" customFormat="1" ht="15" customHeight="1" x14ac:dyDescent="0.25">
      <c r="A31" s="103"/>
      <c r="B31" t="s">
        <v>147</v>
      </c>
      <c r="C31" s="101" t="s">
        <v>148</v>
      </c>
      <c r="D31" s="102">
        <v>3</v>
      </c>
    </row>
    <row r="32" spans="1:4" s="44" customFormat="1" ht="15" customHeight="1" x14ac:dyDescent="0.25">
      <c r="A32" s="103"/>
      <c r="B32" t="s">
        <v>149</v>
      </c>
      <c r="C32" s="101" t="s">
        <v>148</v>
      </c>
      <c r="D32" s="102">
        <v>3</v>
      </c>
    </row>
    <row r="33" spans="1:4" s="44" customFormat="1" ht="15" customHeight="1" x14ac:dyDescent="0.25">
      <c r="A33" s="103"/>
      <c r="B33" t="s">
        <v>150</v>
      </c>
      <c r="C33" s="101" t="s">
        <v>151</v>
      </c>
      <c r="D33" s="102">
        <v>3</v>
      </c>
    </row>
    <row r="34" spans="1:4" s="54" customFormat="1" ht="15" customHeight="1" x14ac:dyDescent="0.25">
      <c r="A34" s="103"/>
      <c r="B34" t="s">
        <v>152</v>
      </c>
      <c r="C34" s="101" t="s">
        <v>153</v>
      </c>
      <c r="D34" s="102">
        <v>3</v>
      </c>
    </row>
    <row r="35" spans="1:4" s="44" customFormat="1" ht="15" customHeight="1" x14ac:dyDescent="0.25">
      <c r="A35" s="103"/>
      <c r="B35" t="s">
        <v>154</v>
      </c>
      <c r="C35" s="105" t="s">
        <v>155</v>
      </c>
      <c r="D35" s="102">
        <v>3</v>
      </c>
    </row>
    <row r="36" spans="1:4" s="44" customFormat="1" ht="15" customHeight="1" x14ac:dyDescent="0.25">
      <c r="A36" s="103"/>
      <c r="B36" t="s">
        <v>156</v>
      </c>
      <c r="C36" s="101" t="s">
        <v>73</v>
      </c>
      <c r="D36" s="102">
        <v>3</v>
      </c>
    </row>
    <row r="37" spans="1:4" s="44" customFormat="1" ht="15" customHeight="1" x14ac:dyDescent="0.25">
      <c r="A37" s="103"/>
      <c r="B37" t="s">
        <v>157</v>
      </c>
      <c r="C37" s="101" t="s">
        <v>158</v>
      </c>
      <c r="D37" s="102">
        <v>3</v>
      </c>
    </row>
    <row r="38" spans="1:4" s="44" customFormat="1" ht="15" customHeight="1" x14ac:dyDescent="0.25">
      <c r="A38" s="103"/>
      <c r="B38" t="s">
        <v>159</v>
      </c>
      <c r="C38" s="104"/>
      <c r="D38" s="102" t="s">
        <v>160</v>
      </c>
    </row>
    <row r="39" spans="1:4" s="44" customFormat="1" ht="15" customHeight="1" x14ac:dyDescent="0.25">
      <c r="A39" s="103"/>
      <c r="B39" t="s">
        <v>161</v>
      </c>
      <c r="C39" s="104"/>
      <c r="D39" s="102" t="s">
        <v>124</v>
      </c>
    </row>
    <row r="40" spans="1:4" s="44" customFormat="1" ht="15" customHeight="1" x14ac:dyDescent="0.25">
      <c r="A40" s="103"/>
      <c r="B40" t="s">
        <v>162</v>
      </c>
      <c r="C40" s="107"/>
      <c r="D40" s="102" t="s">
        <v>160</v>
      </c>
    </row>
    <row r="41" spans="1:4" s="44" customFormat="1" ht="15" customHeight="1" x14ac:dyDescent="0.25">
      <c r="A41" s="103"/>
      <c r="B41" t="s">
        <v>163</v>
      </c>
      <c r="C41" s="112"/>
      <c r="D41" s="102" t="s">
        <v>164</v>
      </c>
    </row>
    <row r="42" spans="1:4" s="44" customFormat="1" ht="15" customHeight="1" x14ac:dyDescent="0.25">
      <c r="A42" s="103"/>
      <c r="B42" t="s">
        <v>165</v>
      </c>
      <c r="C42" s="113"/>
      <c r="D42" s="102" t="s">
        <v>124</v>
      </c>
    </row>
    <row r="43" spans="1:4" ht="15" customHeight="1" x14ac:dyDescent="0.25">
      <c r="A43" s="261" t="s">
        <v>166</v>
      </c>
      <c r="B43" s="261"/>
      <c r="C43" s="114"/>
      <c r="D43" s="115"/>
    </row>
    <row r="44" spans="1:4" ht="15" customHeight="1" x14ac:dyDescent="0.25">
      <c r="A44" s="103"/>
      <c r="B44" t="s">
        <v>167</v>
      </c>
      <c r="C44" s="105" t="s">
        <v>168</v>
      </c>
      <c r="D44" s="102">
        <v>3</v>
      </c>
    </row>
    <row r="45" spans="1:4" ht="15" customHeight="1" x14ac:dyDescent="0.25">
      <c r="A45" s="103"/>
      <c r="B45" t="s">
        <v>169</v>
      </c>
      <c r="C45" s="114"/>
      <c r="D45" s="102">
        <v>3</v>
      </c>
    </row>
    <row r="46" spans="1:4" ht="15" customHeight="1" x14ac:dyDescent="0.25">
      <c r="A46" s="103"/>
      <c r="B46" t="s">
        <v>170</v>
      </c>
      <c r="C46" s="114"/>
      <c r="D46" s="102">
        <v>3</v>
      </c>
    </row>
    <row r="47" spans="1:4" ht="15" customHeight="1" x14ac:dyDescent="0.25">
      <c r="A47" s="103"/>
      <c r="B47" t="s">
        <v>171</v>
      </c>
      <c r="C47" s="114"/>
      <c r="D47" s="102">
        <v>3</v>
      </c>
    </row>
    <row r="48" spans="1:4" ht="15" customHeight="1" x14ac:dyDescent="0.25">
      <c r="A48" s="103"/>
      <c r="B48" t="s">
        <v>172</v>
      </c>
      <c r="C48" s="114"/>
      <c r="D48" s="102">
        <v>3</v>
      </c>
    </row>
    <row r="49" spans="1:4" ht="15" customHeight="1" x14ac:dyDescent="0.25">
      <c r="A49" s="103"/>
      <c r="B49" t="s">
        <v>173</v>
      </c>
      <c r="C49" s="114" t="s">
        <v>174</v>
      </c>
      <c r="D49" s="102">
        <v>3</v>
      </c>
    </row>
    <row r="50" spans="1:4" ht="15" customHeight="1" x14ac:dyDescent="0.25">
      <c r="A50" s="103"/>
      <c r="B50" t="s">
        <v>175</v>
      </c>
      <c r="C50" s="114"/>
      <c r="D50" s="102">
        <v>3</v>
      </c>
    </row>
    <row r="51" spans="1:4" ht="15" customHeight="1" x14ac:dyDescent="0.25">
      <c r="A51" s="103"/>
      <c r="B51" t="s">
        <v>176</v>
      </c>
      <c r="C51" s="114" t="s">
        <v>177</v>
      </c>
      <c r="D51" s="102">
        <v>3</v>
      </c>
    </row>
    <row r="52" spans="1:4" ht="15" customHeight="1" x14ac:dyDescent="0.25">
      <c r="A52" s="103"/>
      <c r="B52" t="s">
        <v>178</v>
      </c>
      <c r="C52" s="114"/>
      <c r="D52" s="102">
        <v>3</v>
      </c>
    </row>
    <row r="53" spans="1:4" ht="15" customHeight="1" x14ac:dyDescent="0.25">
      <c r="A53" s="103"/>
      <c r="B53" t="s">
        <v>179</v>
      </c>
      <c r="C53" s="101" t="s">
        <v>38</v>
      </c>
      <c r="D53" s="102">
        <v>3</v>
      </c>
    </row>
    <row r="54" spans="1:4" ht="15" customHeight="1" x14ac:dyDescent="0.25">
      <c r="A54" s="103"/>
      <c r="B54" t="s">
        <v>180</v>
      </c>
      <c r="C54" s="114" t="s">
        <v>181</v>
      </c>
      <c r="D54" s="102">
        <v>3</v>
      </c>
    </row>
    <row r="55" spans="1:4" ht="15" customHeight="1" x14ac:dyDescent="0.25">
      <c r="A55" s="103"/>
      <c r="B55" t="s">
        <v>182</v>
      </c>
      <c r="C55" s="114" t="s">
        <v>183</v>
      </c>
      <c r="D55" s="102">
        <v>3</v>
      </c>
    </row>
    <row r="56" spans="1:4" ht="15" customHeight="1" x14ac:dyDescent="0.25">
      <c r="A56" s="103"/>
      <c r="B56" t="s">
        <v>184</v>
      </c>
      <c r="C56" s="114" t="s">
        <v>119</v>
      </c>
      <c r="D56" s="102">
        <v>3</v>
      </c>
    </row>
    <row r="57" spans="1:4" ht="15" customHeight="1" x14ac:dyDescent="0.25">
      <c r="A57" s="103"/>
      <c r="B57" t="s">
        <v>185</v>
      </c>
      <c r="C57" s="114"/>
      <c r="D57" s="102">
        <v>3</v>
      </c>
    </row>
    <row r="58" spans="1:4" ht="15" customHeight="1" x14ac:dyDescent="0.25">
      <c r="A58" s="103"/>
      <c r="B58" t="s">
        <v>186</v>
      </c>
      <c r="C58" s="114"/>
      <c r="D58" s="102">
        <v>3</v>
      </c>
    </row>
    <row r="59" spans="1:4" ht="15" customHeight="1" x14ac:dyDescent="0.25">
      <c r="A59" s="103"/>
      <c r="B59" t="s">
        <v>187</v>
      </c>
      <c r="C59" s="101" t="s">
        <v>188</v>
      </c>
      <c r="D59" s="102">
        <v>3</v>
      </c>
    </row>
    <row r="60" spans="1:4" ht="15" customHeight="1" x14ac:dyDescent="0.25">
      <c r="A60" s="103"/>
      <c r="B60" t="s">
        <v>189</v>
      </c>
      <c r="C60" s="101" t="s">
        <v>70</v>
      </c>
      <c r="D60" s="102">
        <v>3</v>
      </c>
    </row>
    <row r="61" spans="1:4" ht="15" customHeight="1" x14ac:dyDescent="0.25">
      <c r="A61" s="103"/>
      <c r="B61" t="s">
        <v>190</v>
      </c>
      <c r="C61" s="114" t="s">
        <v>191</v>
      </c>
      <c r="D61" s="102">
        <v>3</v>
      </c>
    </row>
    <row r="62" spans="1:4" ht="15" customHeight="1" x14ac:dyDescent="0.25">
      <c r="A62" s="103"/>
      <c r="B62" t="s">
        <v>192</v>
      </c>
      <c r="C62" s="114"/>
      <c r="D62" s="102">
        <v>3</v>
      </c>
    </row>
    <row r="63" spans="1:4" ht="15" customHeight="1" x14ac:dyDescent="0.25">
      <c r="A63" s="103"/>
      <c r="B63" t="s">
        <v>193</v>
      </c>
      <c r="C63" s="114" t="s">
        <v>194</v>
      </c>
      <c r="D63" s="102">
        <v>3</v>
      </c>
    </row>
    <row r="64" spans="1:4" ht="15" customHeight="1" x14ac:dyDescent="0.25">
      <c r="A64" s="103"/>
      <c r="B64" t="s">
        <v>195</v>
      </c>
      <c r="C64" s="114"/>
      <c r="D64" s="102">
        <v>3</v>
      </c>
    </row>
    <row r="65" spans="1:4" ht="15" customHeight="1" x14ac:dyDescent="0.25">
      <c r="A65" s="103"/>
      <c r="B65" t="s">
        <v>196</v>
      </c>
      <c r="C65" s="114"/>
      <c r="D65" s="102">
        <v>3</v>
      </c>
    </row>
    <row r="66" spans="1:4" ht="15" customHeight="1" x14ac:dyDescent="0.25">
      <c r="A66" s="103"/>
      <c r="B66" t="s">
        <v>197</v>
      </c>
      <c r="C66" s="101" t="s">
        <v>198</v>
      </c>
      <c r="D66" s="102">
        <v>3</v>
      </c>
    </row>
    <row r="67" spans="1:4" ht="15" customHeight="1" x14ac:dyDescent="0.25">
      <c r="A67" s="103"/>
      <c r="B67" t="s">
        <v>199</v>
      </c>
      <c r="C67" s="101" t="s">
        <v>200</v>
      </c>
      <c r="D67" s="102">
        <v>3</v>
      </c>
    </row>
    <row r="68" spans="1:4" ht="15" customHeight="1" x14ac:dyDescent="0.25">
      <c r="A68" s="103"/>
      <c r="B68" t="s">
        <v>201</v>
      </c>
      <c r="C68" s="114" t="s">
        <v>202</v>
      </c>
      <c r="D68" s="102">
        <v>3</v>
      </c>
    </row>
    <row r="69" spans="1:4" ht="15" customHeight="1" x14ac:dyDescent="0.25">
      <c r="A69" s="103"/>
      <c r="B69" t="s">
        <v>203</v>
      </c>
      <c r="C69" s="114" t="s">
        <v>204</v>
      </c>
      <c r="D69" s="102">
        <v>3</v>
      </c>
    </row>
    <row r="70" spans="1:4" ht="15" customHeight="1" x14ac:dyDescent="0.25">
      <c r="A70" s="103"/>
      <c r="B70" t="s">
        <v>205</v>
      </c>
      <c r="C70" s="114"/>
      <c r="D70" s="102">
        <v>3</v>
      </c>
    </row>
    <row r="71" spans="1:4" ht="15" customHeight="1" x14ac:dyDescent="0.25">
      <c r="A71" s="103"/>
      <c r="B71" t="s">
        <v>206</v>
      </c>
      <c r="C71" s="114"/>
      <c r="D71" s="102" t="s">
        <v>124</v>
      </c>
    </row>
    <row r="72" spans="1:4" ht="15" customHeight="1" x14ac:dyDescent="0.25">
      <c r="A72" s="103"/>
      <c r="B72" t="s">
        <v>207</v>
      </c>
      <c r="C72" s="114"/>
      <c r="D72" s="102" t="s">
        <v>124</v>
      </c>
    </row>
    <row r="73" spans="1:4" ht="15" customHeight="1" x14ac:dyDescent="0.25">
      <c r="A73" s="103"/>
      <c r="B73" t="s">
        <v>208</v>
      </c>
      <c r="C73" s="114"/>
      <c r="D73" s="102" t="s">
        <v>160</v>
      </c>
    </row>
    <row r="74" spans="1:4" ht="15" customHeight="1" x14ac:dyDescent="0.25">
      <c r="A74" s="103"/>
      <c r="B74" t="s">
        <v>209</v>
      </c>
      <c r="C74" s="114" t="s">
        <v>210</v>
      </c>
      <c r="D74" s="102" t="s">
        <v>129</v>
      </c>
    </row>
    <row r="75" spans="1:4" ht="15" customHeight="1" x14ac:dyDescent="0.25">
      <c r="A75" s="103"/>
      <c r="B75" t="s">
        <v>211</v>
      </c>
      <c r="C75" s="114"/>
      <c r="D75" s="102" t="s">
        <v>129</v>
      </c>
    </row>
    <row r="76" spans="1:4" ht="15" customHeight="1" x14ac:dyDescent="0.25">
      <c r="A76" s="261" t="s">
        <v>212</v>
      </c>
      <c r="B76" s="261"/>
      <c r="C76" s="114"/>
      <c r="D76" s="115"/>
    </row>
    <row r="77" spans="1:4" ht="15" customHeight="1" x14ac:dyDescent="0.25">
      <c r="A77" s="103"/>
      <c r="B77" t="s">
        <v>213</v>
      </c>
      <c r="C77" s="114" t="s">
        <v>214</v>
      </c>
      <c r="D77" s="102">
        <v>3</v>
      </c>
    </row>
    <row r="78" spans="1:4" ht="15" customHeight="1" x14ac:dyDescent="0.25">
      <c r="A78" s="103"/>
      <c r="B78" t="s">
        <v>215</v>
      </c>
      <c r="C78" s="104" t="s">
        <v>112</v>
      </c>
      <c r="D78" s="102">
        <v>3</v>
      </c>
    </row>
    <row r="79" spans="1:4" ht="15" customHeight="1" x14ac:dyDescent="0.25">
      <c r="A79" s="103"/>
      <c r="B79" t="s">
        <v>216</v>
      </c>
      <c r="C79" s="104" t="s">
        <v>112</v>
      </c>
      <c r="D79" s="102">
        <v>3</v>
      </c>
    </row>
    <row r="80" spans="1:4" ht="15" customHeight="1" x14ac:dyDescent="0.25">
      <c r="A80" s="103"/>
      <c r="B80" t="s">
        <v>217</v>
      </c>
      <c r="C80" s="114"/>
      <c r="D80" s="102" t="s">
        <v>124</v>
      </c>
    </row>
    <row r="81" spans="1:4" ht="15" customHeight="1" x14ac:dyDescent="0.25">
      <c r="A81" s="103"/>
      <c r="B81" t="s">
        <v>218</v>
      </c>
      <c r="C81" s="101" t="s">
        <v>219</v>
      </c>
      <c r="D81" s="102">
        <v>3</v>
      </c>
    </row>
    <row r="82" spans="1:4" ht="15" customHeight="1" x14ac:dyDescent="0.25">
      <c r="A82" s="103"/>
      <c r="B82" t="s">
        <v>220</v>
      </c>
      <c r="C82" s="101" t="s">
        <v>221</v>
      </c>
      <c r="D82" s="102">
        <v>3</v>
      </c>
    </row>
    <row r="83" spans="1:4" ht="15" customHeight="1" x14ac:dyDescent="0.25">
      <c r="A83" s="103"/>
      <c r="B83" t="s">
        <v>222</v>
      </c>
      <c r="C83" s="101" t="s">
        <v>73</v>
      </c>
      <c r="D83" s="102">
        <v>3</v>
      </c>
    </row>
    <row r="84" spans="1:4" ht="15" customHeight="1" x14ac:dyDescent="0.25">
      <c r="A84" s="103"/>
      <c r="B84" t="s">
        <v>223</v>
      </c>
      <c r="C84" s="114" t="s">
        <v>224</v>
      </c>
      <c r="D84" s="102">
        <v>3</v>
      </c>
    </row>
    <row r="85" spans="1:4" ht="15" customHeight="1" x14ac:dyDescent="0.25">
      <c r="A85" s="103"/>
      <c r="B85" t="s">
        <v>225</v>
      </c>
      <c r="C85" s="114" t="s">
        <v>226</v>
      </c>
      <c r="D85" s="102">
        <v>3</v>
      </c>
    </row>
    <row r="86" spans="1:4" ht="15" customHeight="1" x14ac:dyDescent="0.25">
      <c r="A86" s="103"/>
      <c r="B86" t="s">
        <v>227</v>
      </c>
      <c r="C86" s="101" t="s">
        <v>228</v>
      </c>
      <c r="D86" s="102">
        <v>3</v>
      </c>
    </row>
    <row r="87" spans="1:4" ht="15" customHeight="1" x14ac:dyDescent="0.25">
      <c r="A87" s="103"/>
      <c r="B87" t="s">
        <v>229</v>
      </c>
      <c r="C87" s="101" t="s">
        <v>73</v>
      </c>
      <c r="D87" s="102">
        <v>3</v>
      </c>
    </row>
    <row r="88" spans="1:4" ht="15" customHeight="1" x14ac:dyDescent="0.25">
      <c r="A88" s="103"/>
      <c r="B88" t="s">
        <v>230</v>
      </c>
      <c r="C88" s="101" t="s">
        <v>25</v>
      </c>
      <c r="D88" s="102">
        <v>3</v>
      </c>
    </row>
    <row r="89" spans="1:4" ht="15" customHeight="1" x14ac:dyDescent="0.25">
      <c r="A89" s="103"/>
      <c r="B89" t="s">
        <v>231</v>
      </c>
      <c r="C89" s="101" t="s">
        <v>232</v>
      </c>
      <c r="D89" s="102">
        <v>3</v>
      </c>
    </row>
    <row r="90" spans="1:4" ht="15" customHeight="1" x14ac:dyDescent="0.25">
      <c r="A90" s="103"/>
      <c r="B90" t="s">
        <v>233</v>
      </c>
      <c r="C90" s="101" t="s">
        <v>234</v>
      </c>
      <c r="D90" s="102">
        <v>3</v>
      </c>
    </row>
    <row r="91" spans="1:4" ht="15" customHeight="1" x14ac:dyDescent="0.25">
      <c r="A91" s="103"/>
      <c r="B91" t="s">
        <v>235</v>
      </c>
      <c r="C91" s="101" t="s">
        <v>70</v>
      </c>
      <c r="D91" s="102">
        <v>3</v>
      </c>
    </row>
    <row r="92" spans="1:4" ht="15" customHeight="1" x14ac:dyDescent="0.25">
      <c r="A92" s="103"/>
      <c r="B92" t="s">
        <v>236</v>
      </c>
      <c r="C92" s="101" t="s">
        <v>237</v>
      </c>
      <c r="D92" s="102">
        <v>3</v>
      </c>
    </row>
    <row r="93" spans="1:4" ht="15" customHeight="1" x14ac:dyDescent="0.25">
      <c r="A93" s="103"/>
      <c r="B93" t="s">
        <v>238</v>
      </c>
      <c r="C93" s="101" t="s">
        <v>239</v>
      </c>
      <c r="D93" s="102">
        <v>3</v>
      </c>
    </row>
    <row r="94" spans="1:4" ht="15" customHeight="1" x14ac:dyDescent="0.25">
      <c r="A94" s="103"/>
      <c r="B94" t="s">
        <v>240</v>
      </c>
      <c r="C94" s="101" t="s">
        <v>73</v>
      </c>
      <c r="D94" s="102">
        <v>3</v>
      </c>
    </row>
    <row r="95" spans="1:4" ht="15" customHeight="1" x14ac:dyDescent="0.25">
      <c r="A95" s="103"/>
      <c r="B95" t="s">
        <v>241</v>
      </c>
      <c r="C95" s="101" t="s">
        <v>70</v>
      </c>
      <c r="D95" s="102">
        <v>3</v>
      </c>
    </row>
    <row r="96" spans="1:4" ht="15" customHeight="1" x14ac:dyDescent="0.25">
      <c r="A96" s="103"/>
      <c r="B96" t="s">
        <v>242</v>
      </c>
      <c r="C96" s="101" t="s">
        <v>237</v>
      </c>
      <c r="D96" s="102">
        <v>3</v>
      </c>
    </row>
    <row r="97" spans="1:4" ht="15" customHeight="1" x14ac:dyDescent="0.25">
      <c r="A97" s="103"/>
      <c r="B97" t="s">
        <v>243</v>
      </c>
      <c r="C97" s="101" t="s">
        <v>244</v>
      </c>
      <c r="D97" s="102">
        <v>3</v>
      </c>
    </row>
    <row r="98" spans="1:4" ht="15" customHeight="1" x14ac:dyDescent="0.25">
      <c r="A98" s="103"/>
      <c r="B98" t="s">
        <v>245</v>
      </c>
      <c r="C98" s="101" t="s">
        <v>25</v>
      </c>
      <c r="D98" s="102">
        <v>3</v>
      </c>
    </row>
    <row r="99" spans="1:4" ht="15" customHeight="1" x14ac:dyDescent="0.25">
      <c r="A99" s="103"/>
      <c r="B99" t="s">
        <v>246</v>
      </c>
      <c r="C99" s="114" t="s">
        <v>247</v>
      </c>
      <c r="D99" s="102">
        <v>3</v>
      </c>
    </row>
    <row r="100" spans="1:4" ht="15" customHeight="1" x14ac:dyDescent="0.25">
      <c r="A100" s="103"/>
      <c r="B100" t="s">
        <v>248</v>
      </c>
      <c r="C100" s="101" t="s">
        <v>73</v>
      </c>
      <c r="D100" s="102">
        <v>3</v>
      </c>
    </row>
    <row r="101" spans="1:4" ht="15" customHeight="1" x14ac:dyDescent="0.25">
      <c r="A101" s="103"/>
      <c r="B101" t="s">
        <v>249</v>
      </c>
      <c r="C101" s="114"/>
      <c r="D101" s="102" t="s">
        <v>160</v>
      </c>
    </row>
    <row r="102" spans="1:4" ht="15" customHeight="1" x14ac:dyDescent="0.25">
      <c r="A102" s="103"/>
      <c r="B102" t="s">
        <v>250</v>
      </c>
      <c r="C102" s="114"/>
      <c r="D102" s="102" t="s">
        <v>124</v>
      </c>
    </row>
    <row r="103" spans="1:4" ht="15" customHeight="1" x14ac:dyDescent="0.25">
      <c r="A103" s="103"/>
      <c r="B103" t="s">
        <v>251</v>
      </c>
      <c r="C103" s="114"/>
      <c r="D103" s="102" t="s">
        <v>124</v>
      </c>
    </row>
    <row r="104" spans="1:4" ht="15" customHeight="1" x14ac:dyDescent="0.25">
      <c r="A104" s="103"/>
      <c r="B104" t="s">
        <v>252</v>
      </c>
      <c r="C104" s="114"/>
      <c r="D104" s="102" t="s">
        <v>160</v>
      </c>
    </row>
    <row r="105" spans="1:4" ht="15" customHeight="1" x14ac:dyDescent="0.25">
      <c r="A105" s="103"/>
      <c r="B105" t="s">
        <v>253</v>
      </c>
      <c r="C105" s="114"/>
      <c r="D105" s="102" t="s">
        <v>164</v>
      </c>
    </row>
    <row r="106" spans="1:4" ht="15" customHeight="1" x14ac:dyDescent="0.25">
      <c r="A106" s="103"/>
      <c r="B106" t="s">
        <v>254</v>
      </c>
      <c r="C106" s="114"/>
      <c r="D106" s="102" t="s">
        <v>160</v>
      </c>
    </row>
    <row r="107" spans="1:4" ht="15" customHeight="1" x14ac:dyDescent="0.25">
      <c r="A107" s="103"/>
      <c r="B107" t="s">
        <v>255</v>
      </c>
      <c r="C107" s="114"/>
      <c r="D107" s="102" t="s">
        <v>129</v>
      </c>
    </row>
    <row r="108" spans="1:4" ht="15" customHeight="1" x14ac:dyDescent="0.25">
      <c r="A108" s="261" t="s">
        <v>256</v>
      </c>
      <c r="B108" s="261"/>
      <c r="C108" s="114"/>
      <c r="D108" s="115"/>
    </row>
    <row r="109" spans="1:4" ht="15" customHeight="1" x14ac:dyDescent="0.25">
      <c r="A109" s="103"/>
      <c r="B109" t="s">
        <v>257</v>
      </c>
      <c r="C109" s="114"/>
      <c r="D109" s="102">
        <v>1</v>
      </c>
    </row>
    <row r="110" spans="1:4" ht="15" customHeight="1" x14ac:dyDescent="0.25">
      <c r="A110" s="103"/>
      <c r="B110" t="s">
        <v>258</v>
      </c>
      <c r="C110" s="114"/>
      <c r="D110" s="102">
        <v>1</v>
      </c>
    </row>
    <row r="111" spans="1:4" ht="15" customHeight="1" x14ac:dyDescent="0.25">
      <c r="A111" s="103"/>
      <c r="B111" t="s">
        <v>259</v>
      </c>
      <c r="C111" s="114"/>
      <c r="D111" s="102">
        <v>1</v>
      </c>
    </row>
    <row r="112" spans="1:4" ht="15" customHeight="1" x14ac:dyDescent="0.25">
      <c r="A112" s="103"/>
      <c r="B112" t="s">
        <v>260</v>
      </c>
      <c r="C112" s="114"/>
      <c r="D112" s="102">
        <v>1</v>
      </c>
    </row>
    <row r="113" spans="1:4" ht="15" customHeight="1" x14ac:dyDescent="0.25">
      <c r="A113" s="103"/>
      <c r="B113" t="s">
        <v>261</v>
      </c>
      <c r="C113" s="114"/>
      <c r="D113" s="102">
        <v>1</v>
      </c>
    </row>
    <row r="114" spans="1:4" ht="15" customHeight="1" x14ac:dyDescent="0.25">
      <c r="A114" s="103"/>
      <c r="B114" t="s">
        <v>262</v>
      </c>
      <c r="C114" s="114"/>
      <c r="D114" s="102">
        <v>1</v>
      </c>
    </row>
    <row r="115" spans="1:4" ht="15" customHeight="1" x14ac:dyDescent="0.25">
      <c r="A115" s="103"/>
      <c r="B115" t="s">
        <v>263</v>
      </c>
      <c r="C115" s="114"/>
      <c r="D115" s="102">
        <v>1</v>
      </c>
    </row>
    <row r="116" spans="1:4" ht="15" customHeight="1" x14ac:dyDescent="0.25">
      <c r="A116" s="103"/>
      <c r="B116" t="s">
        <v>264</v>
      </c>
      <c r="C116" s="114"/>
      <c r="D116" s="102">
        <v>3</v>
      </c>
    </row>
    <row r="117" spans="1:4" ht="15" customHeight="1" x14ac:dyDescent="0.25">
      <c r="A117" s="103"/>
      <c r="B117" t="s">
        <v>265</v>
      </c>
      <c r="C117" s="114"/>
      <c r="D117" s="102">
        <v>3</v>
      </c>
    </row>
    <row r="118" spans="1:4" ht="15" customHeight="1" x14ac:dyDescent="0.25">
      <c r="A118" s="103"/>
      <c r="B118" t="s">
        <v>266</v>
      </c>
      <c r="C118" s="114"/>
      <c r="D118" s="102">
        <v>1</v>
      </c>
    </row>
    <row r="119" spans="1:4" ht="15" customHeight="1" x14ac:dyDescent="0.25">
      <c r="A119" s="103"/>
      <c r="B119" t="s">
        <v>267</v>
      </c>
      <c r="C119" s="114"/>
      <c r="D119" s="102">
        <v>1</v>
      </c>
    </row>
    <row r="120" spans="1:4" ht="15" customHeight="1" x14ac:dyDescent="0.25">
      <c r="A120" s="103"/>
      <c r="B120" t="s">
        <v>268</v>
      </c>
      <c r="C120" s="114"/>
      <c r="D120" s="102">
        <v>1</v>
      </c>
    </row>
    <row r="121" spans="1:4" ht="15" customHeight="1" x14ac:dyDescent="0.25">
      <c r="A121" s="103"/>
      <c r="B121" t="s">
        <v>269</v>
      </c>
      <c r="C121" s="114"/>
      <c r="D121" s="102">
        <v>1</v>
      </c>
    </row>
    <row r="122" spans="1:4" ht="15" customHeight="1" x14ac:dyDescent="0.25">
      <c r="A122" s="103"/>
      <c r="B122" t="s">
        <v>270</v>
      </c>
      <c r="C122" s="114"/>
      <c r="D122" s="102">
        <v>1</v>
      </c>
    </row>
    <row r="123" spans="1:4" ht="15" customHeight="1" x14ac:dyDescent="0.25">
      <c r="A123" s="103"/>
      <c r="B123" t="s">
        <v>271</v>
      </c>
      <c r="C123" s="114"/>
      <c r="D123" s="102">
        <v>3</v>
      </c>
    </row>
    <row r="124" spans="1:4" ht="15" customHeight="1" x14ac:dyDescent="0.25">
      <c r="A124" s="103"/>
      <c r="B124" t="s">
        <v>272</v>
      </c>
      <c r="C124" s="114" t="s">
        <v>273</v>
      </c>
      <c r="D124" s="102">
        <v>3</v>
      </c>
    </row>
    <row r="125" spans="1:4" ht="15" customHeight="1" x14ac:dyDescent="0.25">
      <c r="A125" s="103"/>
      <c r="B125" t="s">
        <v>274</v>
      </c>
      <c r="C125" s="101" t="s">
        <v>275</v>
      </c>
      <c r="D125" s="102">
        <v>3</v>
      </c>
    </row>
    <row r="126" spans="1:4" ht="15" customHeight="1" x14ac:dyDescent="0.25">
      <c r="A126" s="103"/>
      <c r="B126" t="s">
        <v>276</v>
      </c>
      <c r="C126" s="114" t="s">
        <v>277</v>
      </c>
      <c r="D126" s="102">
        <v>3</v>
      </c>
    </row>
    <row r="127" spans="1:4" ht="15" customHeight="1" x14ac:dyDescent="0.25">
      <c r="A127" s="103"/>
      <c r="B127" t="s">
        <v>278</v>
      </c>
      <c r="C127" s="101" t="s">
        <v>279</v>
      </c>
      <c r="D127" s="102">
        <v>3</v>
      </c>
    </row>
    <row r="128" spans="1:4" ht="15" customHeight="1" x14ac:dyDescent="0.25">
      <c r="A128" s="103"/>
      <c r="B128" t="s">
        <v>280</v>
      </c>
      <c r="C128" s="114" t="s">
        <v>281</v>
      </c>
      <c r="D128" s="102">
        <v>3</v>
      </c>
    </row>
    <row r="129" spans="1:4" ht="15" customHeight="1" x14ac:dyDescent="0.25">
      <c r="A129" s="103"/>
      <c r="B129" t="s">
        <v>282</v>
      </c>
      <c r="C129" s="114"/>
      <c r="D129" s="102">
        <v>3</v>
      </c>
    </row>
    <row r="130" spans="1:4" ht="15" customHeight="1" x14ac:dyDescent="0.25">
      <c r="A130" s="103"/>
      <c r="B130" t="s">
        <v>283</v>
      </c>
      <c r="C130" s="101" t="s">
        <v>284</v>
      </c>
      <c r="D130" s="102">
        <v>1</v>
      </c>
    </row>
    <row r="131" spans="1:4" ht="15" customHeight="1" x14ac:dyDescent="0.25">
      <c r="A131" s="103"/>
      <c r="B131" t="s">
        <v>285</v>
      </c>
      <c r="C131" s="114" t="s">
        <v>286</v>
      </c>
      <c r="D131" s="102">
        <v>1</v>
      </c>
    </row>
    <row r="132" spans="1:4" ht="15" customHeight="1" x14ac:dyDescent="0.25">
      <c r="A132" s="103"/>
      <c r="B132" t="s">
        <v>287</v>
      </c>
      <c r="C132" s="114"/>
      <c r="D132" s="102">
        <v>3</v>
      </c>
    </row>
    <row r="133" spans="1:4" ht="15" customHeight="1" x14ac:dyDescent="0.25">
      <c r="A133" s="261" t="s">
        <v>288</v>
      </c>
      <c r="B133" s="261"/>
      <c r="C133" s="114"/>
      <c r="D133" s="115"/>
    </row>
    <row r="134" spans="1:4" ht="15" customHeight="1" x14ac:dyDescent="0.25">
      <c r="A134" s="103"/>
      <c r="B134" t="s">
        <v>289</v>
      </c>
      <c r="C134" s="114" t="s">
        <v>290</v>
      </c>
      <c r="D134" s="102">
        <v>3</v>
      </c>
    </row>
    <row r="135" spans="1:4" ht="15" customHeight="1" x14ac:dyDescent="0.25">
      <c r="A135" s="103"/>
      <c r="B135" t="s">
        <v>291</v>
      </c>
      <c r="C135" s="114" t="s">
        <v>292</v>
      </c>
      <c r="D135" s="102">
        <v>3</v>
      </c>
    </row>
    <row r="136" spans="1:4" ht="15" customHeight="1" x14ac:dyDescent="0.25">
      <c r="A136" s="103"/>
      <c r="B136" t="s">
        <v>293</v>
      </c>
      <c r="C136" s="114" t="s">
        <v>294</v>
      </c>
      <c r="D136" s="102">
        <v>3</v>
      </c>
    </row>
    <row r="137" spans="1:4" ht="15" customHeight="1" x14ac:dyDescent="0.25">
      <c r="A137" s="103"/>
      <c r="B137" t="s">
        <v>295</v>
      </c>
      <c r="C137" s="114" t="s">
        <v>194</v>
      </c>
      <c r="D137" s="102">
        <v>3</v>
      </c>
    </row>
    <row r="138" spans="1:4" ht="15" customHeight="1" x14ac:dyDescent="0.25">
      <c r="A138" s="103"/>
      <c r="B138" s="100"/>
      <c r="C138" s="114"/>
      <c r="D138" s="102"/>
    </row>
    <row r="139" spans="1:4" ht="15" customHeight="1" x14ac:dyDescent="0.25">
      <c r="A139" s="103"/>
      <c r="B139" s="100"/>
      <c r="C139" s="114"/>
      <c r="D139" s="115"/>
    </row>
    <row r="140" spans="1:4" ht="15" customHeight="1" x14ac:dyDescent="0.25">
      <c r="A140" s="261" t="s">
        <v>296</v>
      </c>
      <c r="B140" s="261"/>
      <c r="C140" s="114"/>
      <c r="D140" s="115"/>
    </row>
    <row r="141" spans="1:4" ht="15" customHeight="1" x14ac:dyDescent="0.25">
      <c r="A141" s="117" t="s">
        <v>297</v>
      </c>
      <c r="B141" s="100"/>
      <c r="C141" s="114"/>
      <c r="D141" s="102"/>
    </row>
    <row r="142" spans="1:4" ht="15" customHeight="1" x14ac:dyDescent="0.25">
      <c r="A142" s="103"/>
      <c r="B142" t="s">
        <v>298</v>
      </c>
      <c r="C142" s="114" t="s">
        <v>299</v>
      </c>
      <c r="D142" s="102">
        <v>3</v>
      </c>
    </row>
    <row r="143" spans="1:4" ht="15" customHeight="1" x14ac:dyDescent="0.25">
      <c r="A143" s="261" t="s">
        <v>300</v>
      </c>
      <c r="B143" s="261"/>
      <c r="C143" s="114"/>
      <c r="D143" s="102"/>
    </row>
    <row r="144" spans="1:4" ht="15" customHeight="1" x14ac:dyDescent="0.25">
      <c r="A144" s="103"/>
      <c r="B144" t="s">
        <v>301</v>
      </c>
      <c r="C144" s="104" t="s">
        <v>112</v>
      </c>
      <c r="D144" s="102">
        <v>3</v>
      </c>
    </row>
    <row r="145" spans="1:4" ht="15" customHeight="1" x14ac:dyDescent="0.25">
      <c r="A145" s="116"/>
      <c r="B145" t="s">
        <v>302</v>
      </c>
      <c r="C145" s="101" t="s">
        <v>13</v>
      </c>
      <c r="D145" s="102">
        <v>3</v>
      </c>
    </row>
    <row r="146" spans="1:4" ht="15" customHeight="1" x14ac:dyDescent="0.25">
      <c r="A146" s="103"/>
      <c r="B146" t="s">
        <v>303</v>
      </c>
      <c r="C146" s="101" t="s">
        <v>27</v>
      </c>
      <c r="D146" s="102">
        <v>3</v>
      </c>
    </row>
    <row r="147" spans="1:4" ht="15" customHeight="1" x14ac:dyDescent="0.25">
      <c r="A147" s="261" t="s">
        <v>304</v>
      </c>
      <c r="B147" s="261"/>
      <c r="C147" s="114"/>
      <c r="D147" s="102"/>
    </row>
    <row r="148" spans="1:4" ht="15" customHeight="1" x14ac:dyDescent="0.25">
      <c r="A148" s="103"/>
      <c r="B148" t="s">
        <v>305</v>
      </c>
      <c r="C148" s="104" t="s">
        <v>112</v>
      </c>
      <c r="D148" s="102">
        <v>5</v>
      </c>
    </row>
    <row r="149" spans="1:4" ht="15" customHeight="1" x14ac:dyDescent="0.25">
      <c r="A149" s="103"/>
      <c r="B149" t="s">
        <v>306</v>
      </c>
      <c r="C149" s="114" t="s">
        <v>307</v>
      </c>
      <c r="D149" s="102">
        <v>4</v>
      </c>
    </row>
    <row r="150" spans="1:4" ht="15" customHeight="1" x14ac:dyDescent="0.25">
      <c r="A150" s="261" t="s">
        <v>308</v>
      </c>
      <c r="B150" s="261"/>
      <c r="C150" s="114"/>
      <c r="D150" s="102"/>
    </row>
    <row r="151" spans="1:4" ht="15" customHeight="1" x14ac:dyDescent="0.25">
      <c r="A151" s="103"/>
      <c r="B151" t="s">
        <v>309</v>
      </c>
      <c r="C151" s="101" t="s">
        <v>43</v>
      </c>
      <c r="D151" s="102">
        <v>3</v>
      </c>
    </row>
    <row r="152" spans="1:4" x14ac:dyDescent="0.25">
      <c r="A152" s="86"/>
    </row>
    <row r="153" spans="1:4" x14ac:dyDescent="0.25">
      <c r="A153" s="86"/>
    </row>
    <row r="154" spans="1:4" x14ac:dyDescent="0.25">
      <c r="A154" s="86"/>
    </row>
    <row r="155" spans="1:4" x14ac:dyDescent="0.25">
      <c r="A155" s="86"/>
    </row>
    <row r="156" spans="1:4" x14ac:dyDescent="0.25">
      <c r="A156" s="86"/>
    </row>
    <row r="157" spans="1:4" x14ac:dyDescent="0.25">
      <c r="A157" s="86"/>
    </row>
  </sheetData>
  <mergeCells count="11">
    <mergeCell ref="A1:D1"/>
    <mergeCell ref="A4:B4"/>
    <mergeCell ref="A18:B18"/>
    <mergeCell ref="A150:B150"/>
    <mergeCell ref="A43:B43"/>
    <mergeCell ref="A76:B76"/>
    <mergeCell ref="A108:B108"/>
    <mergeCell ref="A133:B133"/>
    <mergeCell ref="A147:B147"/>
    <mergeCell ref="A143:B143"/>
    <mergeCell ref="A140:B140"/>
  </mergeCells>
  <pageMargins left="0.25" right="0.25" top="0.25" bottom="0.25" header="0.5" footer="0.5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5"/>
  <sheetViews>
    <sheetView workbookViewId="0">
      <selection activeCell="C15" sqref="C15"/>
    </sheetView>
  </sheetViews>
  <sheetFormatPr defaultRowHeight="15" x14ac:dyDescent="0.25"/>
  <cols>
    <col min="1" max="1" width="45.85546875" customWidth="1"/>
    <col min="2" max="4" width="13.7109375" customWidth="1"/>
  </cols>
  <sheetData>
    <row r="1" spans="1:11" ht="15" customHeight="1" x14ac:dyDescent="0.25">
      <c r="A1" s="263" t="s">
        <v>310</v>
      </c>
      <c r="B1" s="263"/>
      <c r="C1" s="263"/>
      <c r="D1" s="263"/>
      <c r="E1" s="263"/>
      <c r="F1" s="263"/>
      <c r="G1" s="126"/>
      <c r="H1" s="126"/>
      <c r="I1" s="126"/>
      <c r="J1" s="126"/>
      <c r="K1" s="126"/>
    </row>
    <row r="2" spans="1:11" x14ac:dyDescent="0.25">
      <c r="A2" s="263"/>
      <c r="B2" s="263"/>
      <c r="C2" s="263"/>
      <c r="D2" s="263"/>
      <c r="E2" s="263"/>
      <c r="F2" s="263"/>
      <c r="G2" s="126"/>
      <c r="H2" s="126"/>
      <c r="I2" s="126"/>
      <c r="J2" s="126"/>
      <c r="K2" s="126"/>
    </row>
    <row r="3" spans="1:11" x14ac:dyDescent="0.25">
      <c r="A3" s="263"/>
      <c r="B3" s="263"/>
      <c r="C3" s="263"/>
      <c r="D3" s="263"/>
      <c r="E3" s="263"/>
      <c r="F3" s="263"/>
      <c r="G3" s="126"/>
      <c r="H3" s="126"/>
      <c r="I3" s="126"/>
      <c r="J3" s="126"/>
      <c r="K3" s="126"/>
    </row>
    <row r="4" spans="1:11" x14ac:dyDescent="0.25">
      <c r="A4" s="263"/>
      <c r="B4" s="263"/>
      <c r="C4" s="263"/>
      <c r="D4" s="263"/>
      <c r="E4" s="263"/>
      <c r="F4" s="263"/>
      <c r="G4" s="126"/>
      <c r="H4" s="126"/>
      <c r="I4" s="126"/>
      <c r="J4" s="126"/>
      <c r="K4" s="126"/>
    </row>
    <row r="5" spans="1:11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1" x14ac:dyDescent="0.25">
      <c r="A6" t="s">
        <v>311</v>
      </c>
      <c r="B6" s="77"/>
      <c r="C6" s="99" t="s">
        <v>312</v>
      </c>
      <c r="D6" s="77"/>
      <c r="E6" s="77"/>
    </row>
    <row r="7" spans="1:11" x14ac:dyDescent="0.25">
      <c r="A7" t="s">
        <v>313</v>
      </c>
      <c r="B7" s="77"/>
      <c r="C7" s="99" t="s">
        <v>314</v>
      </c>
      <c r="D7" s="77"/>
      <c r="E7" s="77"/>
    </row>
    <row r="8" spans="1:11" x14ac:dyDescent="0.25">
      <c r="A8" t="s">
        <v>315</v>
      </c>
      <c r="B8" s="78">
        <f>((D11+D12+D13+D14)*3+D15*5)/17</f>
        <v>0</v>
      </c>
      <c r="C8" s="99" t="s">
        <v>314</v>
      </c>
      <c r="D8" s="77"/>
      <c r="E8" s="77"/>
    </row>
    <row r="10" spans="1:11" x14ac:dyDescent="0.25">
      <c r="B10" s="79" t="s">
        <v>316</v>
      </c>
      <c r="C10" s="79" t="s">
        <v>9</v>
      </c>
      <c r="D10" s="79" t="s">
        <v>317</v>
      </c>
      <c r="E10" s="262" t="s">
        <v>318</v>
      </c>
      <c r="F10" s="262"/>
      <c r="G10" s="262"/>
    </row>
    <row r="11" spans="1:11" x14ac:dyDescent="0.25">
      <c r="B11" s="125" t="s">
        <v>25</v>
      </c>
      <c r="C11" s="125"/>
      <c r="D11" s="125"/>
    </row>
    <row r="12" spans="1:11" x14ac:dyDescent="0.25">
      <c r="B12" s="125" t="s">
        <v>10</v>
      </c>
      <c r="C12" s="125"/>
      <c r="D12" s="125"/>
    </row>
    <row r="13" spans="1:11" x14ac:dyDescent="0.25">
      <c r="B13" s="125" t="s">
        <v>31</v>
      </c>
      <c r="C13" s="125"/>
      <c r="D13" s="125"/>
    </row>
    <row r="14" spans="1:11" x14ac:dyDescent="0.25">
      <c r="B14" s="125" t="s">
        <v>13</v>
      </c>
      <c r="C14" s="125"/>
      <c r="D14" s="125"/>
    </row>
    <row r="15" spans="1:11" x14ac:dyDescent="0.25">
      <c r="B15" s="125" t="s">
        <v>36</v>
      </c>
      <c r="C15" s="125"/>
      <c r="D15" s="125"/>
    </row>
  </sheetData>
  <mergeCells count="2">
    <mergeCell ref="E10:G10"/>
    <mergeCell ref="A1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2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BS Agricultural Business</vt:lpstr>
      <vt:lpstr>Program Courses</vt:lpstr>
      <vt:lpstr>Entry Requirements</vt:lpstr>
      <vt:lpstr>Sheet1</vt:lpstr>
      <vt:lpstr>'BS Agricultural Business'!Print_Area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2014-06-06T20:14:18Z</cp:lastPrinted>
  <dcterms:created xsi:type="dcterms:W3CDTF">2011-09-23T19:24:55Z</dcterms:created>
  <dcterms:modified xsi:type="dcterms:W3CDTF">2014-06-06T20:37:45Z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