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180" windowWidth="15570" windowHeight="9000" activeTab="1"/>
  </bookViews>
  <sheets>
    <sheet name="B.S. SOCIOLOGY" sheetId="4" r:id="rId1"/>
    <sheet name="Course Information" sheetId="9" r:id="rId2"/>
  </sheets>
  <definedNames>
    <definedName name="_xlnm.Print_Area" localSheetId="0">'B.S. SOCIOLOGY'!$A$40:$M$86</definedName>
    <definedName name="_xlnm.Print_Area" localSheetId="1">'Course Information'!$A$1:$D$45</definedName>
  </definedNames>
  <calcPr calcId="145621"/>
</workbook>
</file>

<file path=xl/calcChain.xml><?xml version="1.0" encoding="utf-8"?>
<calcChain xmlns="http://schemas.openxmlformats.org/spreadsheetml/2006/main">
  <c r="H53" i="4" l="1"/>
  <c r="I53" i="4"/>
  <c r="K53" i="4"/>
  <c r="L53" i="4"/>
  <c r="M53" i="4"/>
  <c r="H52" i="4"/>
  <c r="I52" i="4"/>
  <c r="K52" i="4"/>
  <c r="L52" i="4"/>
  <c r="M52" i="4"/>
  <c r="H75" i="4" l="1"/>
  <c r="I75" i="4"/>
  <c r="K75" i="4"/>
  <c r="L75" i="4"/>
  <c r="M75" i="4"/>
  <c r="H76" i="4"/>
  <c r="I76" i="4"/>
  <c r="K76" i="4"/>
  <c r="L76" i="4"/>
  <c r="M76" i="4"/>
  <c r="H77" i="4"/>
  <c r="I77" i="4"/>
  <c r="K77" i="4"/>
  <c r="L77" i="4"/>
  <c r="M77" i="4"/>
  <c r="H78" i="4"/>
  <c r="I78" i="4"/>
  <c r="K78" i="4"/>
  <c r="L78" i="4"/>
  <c r="M78" i="4"/>
  <c r="H79" i="4"/>
  <c r="I79" i="4"/>
  <c r="K79" i="4"/>
  <c r="L79" i="4"/>
  <c r="M79" i="4"/>
  <c r="H80" i="4"/>
  <c r="I80" i="4"/>
  <c r="K80" i="4"/>
  <c r="L80" i="4"/>
  <c r="M80" i="4"/>
  <c r="H81" i="4"/>
  <c r="I81" i="4"/>
  <c r="K81" i="4"/>
  <c r="L81" i="4"/>
  <c r="M81" i="4"/>
  <c r="H82" i="4"/>
  <c r="I82" i="4"/>
  <c r="K82" i="4"/>
  <c r="L82" i="4"/>
  <c r="M82" i="4"/>
  <c r="H83" i="4"/>
  <c r="I83" i="4"/>
  <c r="K83" i="4"/>
  <c r="L83" i="4"/>
  <c r="M83" i="4"/>
  <c r="H84" i="4"/>
  <c r="I84" i="4"/>
  <c r="K84" i="4"/>
  <c r="L84" i="4"/>
  <c r="M84" i="4"/>
  <c r="H85" i="4"/>
  <c r="I85" i="4"/>
  <c r="K85" i="4"/>
  <c r="L85" i="4"/>
  <c r="M85" i="4"/>
  <c r="H74" i="4"/>
  <c r="I74" i="4"/>
  <c r="K74" i="4"/>
  <c r="L74" i="4"/>
  <c r="M74" i="4"/>
  <c r="H48" i="4"/>
  <c r="I48" i="4"/>
  <c r="K48" i="4"/>
  <c r="L48" i="4"/>
  <c r="M48" i="4"/>
  <c r="H47" i="4"/>
  <c r="I47" i="4"/>
  <c r="K47" i="4"/>
  <c r="L47" i="4"/>
  <c r="M47" i="4"/>
  <c r="H65" i="4"/>
  <c r="I65" i="4"/>
  <c r="K65" i="4"/>
  <c r="L65" i="4"/>
  <c r="M65" i="4"/>
  <c r="H71" i="4"/>
  <c r="I71" i="4"/>
  <c r="K71" i="4"/>
  <c r="L71" i="4"/>
  <c r="M71" i="4"/>
  <c r="H70" i="4"/>
  <c r="I70" i="4"/>
  <c r="K70" i="4"/>
  <c r="L70" i="4"/>
  <c r="M70" i="4"/>
  <c r="H69" i="4"/>
  <c r="I69" i="4"/>
  <c r="K69" i="4"/>
  <c r="L69" i="4"/>
  <c r="M69" i="4"/>
  <c r="H68" i="4"/>
  <c r="I68" i="4"/>
  <c r="K68" i="4"/>
  <c r="L68" i="4"/>
  <c r="M68" i="4"/>
  <c r="H67" i="4"/>
  <c r="I67" i="4"/>
  <c r="K67" i="4"/>
  <c r="L67" i="4"/>
  <c r="M67" i="4"/>
  <c r="H66" i="4"/>
  <c r="I66" i="4"/>
  <c r="K66" i="4"/>
  <c r="L66" i="4"/>
  <c r="M66" i="4"/>
  <c r="H61" i="4"/>
  <c r="I61" i="4"/>
  <c r="K61" i="4"/>
  <c r="L61" i="4"/>
  <c r="M61" i="4"/>
  <c r="H60" i="4"/>
  <c r="I60" i="4"/>
  <c r="K60" i="4"/>
  <c r="L60" i="4"/>
  <c r="M60" i="4"/>
  <c r="A71" i="4"/>
  <c r="B71" i="4"/>
  <c r="C71" i="4"/>
  <c r="D71" i="4"/>
  <c r="E71" i="4"/>
  <c r="F71" i="4"/>
  <c r="H57" i="4"/>
  <c r="I57" i="4"/>
  <c r="K57" i="4"/>
  <c r="L57" i="4"/>
  <c r="M57" i="4"/>
  <c r="D20" i="4"/>
  <c r="K73" i="4" l="1"/>
  <c r="K64" i="4"/>
  <c r="D36" i="4" l="1"/>
  <c r="K4" i="4" l="1"/>
  <c r="A40" i="4" l="1"/>
  <c r="B68" i="4" l="1"/>
  <c r="D68" i="4"/>
  <c r="E68" i="4"/>
  <c r="F68" i="4"/>
  <c r="B64" i="4"/>
  <c r="D64" i="4"/>
  <c r="E64" i="4"/>
  <c r="F64" i="4"/>
  <c r="A64" i="4"/>
  <c r="B63" i="4"/>
  <c r="D63" i="4"/>
  <c r="E63" i="4"/>
  <c r="F63" i="4"/>
  <c r="A63" i="4"/>
  <c r="B74" i="4"/>
  <c r="D74" i="4"/>
  <c r="D73" i="4" s="1"/>
  <c r="E74" i="4"/>
  <c r="F74" i="4"/>
  <c r="A74" i="4"/>
  <c r="B60" i="4"/>
  <c r="C60" i="4"/>
  <c r="D60" i="4"/>
  <c r="D59" i="4" s="1"/>
  <c r="E60" i="4"/>
  <c r="F60" i="4"/>
  <c r="A60" i="4"/>
  <c r="I56" i="4"/>
  <c r="K56" i="4"/>
  <c r="L56" i="4"/>
  <c r="M56" i="4"/>
  <c r="H56" i="4"/>
  <c r="I55" i="4"/>
  <c r="K55" i="4"/>
  <c r="L55" i="4"/>
  <c r="M55" i="4"/>
  <c r="H55" i="4"/>
  <c r="I46" i="4"/>
  <c r="K46" i="4"/>
  <c r="L46" i="4"/>
  <c r="M46" i="4"/>
  <c r="H46" i="4"/>
  <c r="I45" i="4"/>
  <c r="K45" i="4"/>
  <c r="L45" i="4"/>
  <c r="M45" i="4"/>
  <c r="I51" i="4"/>
  <c r="K51" i="4"/>
  <c r="L51" i="4"/>
  <c r="M51" i="4"/>
  <c r="H51" i="4"/>
  <c r="B53" i="4"/>
  <c r="D53" i="4"/>
  <c r="E53" i="4"/>
  <c r="F53" i="4"/>
  <c r="A53" i="4"/>
  <c r="B77" i="4"/>
  <c r="D77" i="4"/>
  <c r="D76" i="4" s="1"/>
  <c r="E77" i="4"/>
  <c r="F77" i="4"/>
  <c r="A77" i="4"/>
  <c r="D70" i="4"/>
  <c r="D66" i="4" s="1"/>
  <c r="B46" i="4"/>
  <c r="C46" i="4"/>
  <c r="D46" i="4"/>
  <c r="E46" i="4"/>
  <c r="F46" i="4"/>
  <c r="A46" i="4"/>
  <c r="B52" i="4"/>
  <c r="D52" i="4"/>
  <c r="E52" i="4"/>
  <c r="F52" i="4"/>
  <c r="B57" i="4"/>
  <c r="D57" i="4"/>
  <c r="E57" i="4"/>
  <c r="F57" i="4"/>
  <c r="A57" i="4"/>
  <c r="B56" i="4"/>
  <c r="D56" i="4"/>
  <c r="E56" i="4"/>
  <c r="F56" i="4"/>
  <c r="A56" i="4"/>
  <c r="I63" i="4"/>
  <c r="K63" i="4"/>
  <c r="L63" i="4"/>
  <c r="M63" i="4"/>
  <c r="H63" i="4"/>
  <c r="I62" i="4"/>
  <c r="K62" i="4"/>
  <c r="L62" i="4"/>
  <c r="M62" i="4"/>
  <c r="H62" i="4"/>
  <c r="B49" i="4"/>
  <c r="C49" i="4"/>
  <c r="D49" i="4"/>
  <c r="D48" i="4" s="1"/>
  <c r="E49" i="4"/>
  <c r="F49" i="4"/>
  <c r="H45" i="4"/>
  <c r="B45" i="4"/>
  <c r="C45" i="4"/>
  <c r="D45" i="4"/>
  <c r="E45" i="4"/>
  <c r="F45" i="4"/>
  <c r="A45" i="4"/>
  <c r="I50" i="4"/>
  <c r="K50" i="4"/>
  <c r="L50" i="4"/>
  <c r="M50" i="4"/>
  <c r="H50" i="4"/>
  <c r="A52" i="4"/>
  <c r="A49" i="4"/>
  <c r="A68" i="4"/>
  <c r="D51" i="4" l="1"/>
  <c r="K54" i="4"/>
  <c r="K49" i="4"/>
  <c r="D44" i="4"/>
  <c r="K44" i="4"/>
  <c r="D55" i="4"/>
  <c r="D62" i="4" l="1"/>
  <c r="D43" i="4" s="1"/>
  <c r="K36" i="4"/>
  <c r="K28" i="4"/>
  <c r="K20" i="4"/>
  <c r="K12" i="4"/>
  <c r="K37" i="4"/>
  <c r="D12" i="4"/>
  <c r="D28" i="4"/>
</calcChain>
</file>

<file path=xl/sharedStrings.xml><?xml version="1.0" encoding="utf-8"?>
<sst xmlns="http://schemas.openxmlformats.org/spreadsheetml/2006/main" count="307" uniqueCount="201">
  <si>
    <t>Student</t>
  </si>
  <si>
    <t>Graduation</t>
  </si>
  <si>
    <t>Advisor</t>
  </si>
  <si>
    <t>Comments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</si>
  <si>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</si>
  <si>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</si>
  <si>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</si>
  <si>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</si>
  <si>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</si>
  <si>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</si>
  <si>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</si>
  <si>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</si>
  <si>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</si>
  <si>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</si>
  <si>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</si>
  <si>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</si>
  <si>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</si>
  <si>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</si>
  <si>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Independent Study</t>
  </si>
  <si>
    <t>Internship</t>
  </si>
  <si>
    <t>Topics</t>
  </si>
  <si>
    <t>Cooperative Education</t>
  </si>
  <si>
    <t>SEM</t>
  </si>
  <si>
    <t>CR</t>
  </si>
  <si>
    <t>SGR courses</t>
  </si>
  <si>
    <t>IGR courses</t>
  </si>
  <si>
    <t>Advanced Writing (AW)</t>
  </si>
  <si>
    <t>Globalization (G)</t>
  </si>
  <si>
    <t>UC 109</t>
  </si>
  <si>
    <t>SOC 100</t>
  </si>
  <si>
    <t>SPCM 101</t>
  </si>
  <si>
    <t>ENGL 101</t>
  </si>
  <si>
    <t>SGR #4</t>
  </si>
  <si>
    <t>A&amp;S SS</t>
  </si>
  <si>
    <t>A&amp;S Social Science course</t>
  </si>
  <si>
    <t>College of A&amp;S Requirements (BS only)</t>
  </si>
  <si>
    <t>A&amp;S HUM</t>
  </si>
  <si>
    <t>A&amp;S Humanities course</t>
  </si>
  <si>
    <t>Humanities/Arts Diversity (SGR 4)</t>
  </si>
  <si>
    <t>SGR #6</t>
  </si>
  <si>
    <t>A&amp;S SCI</t>
  </si>
  <si>
    <t>SOC major elective</t>
  </si>
  <si>
    <t>SOC ELEC</t>
  </si>
  <si>
    <t>SOC 307</t>
  </si>
  <si>
    <t>SOC 308</t>
  </si>
  <si>
    <t>SOC 403</t>
  </si>
  <si>
    <t>Research Methods I</t>
  </si>
  <si>
    <t>Research Methods II</t>
  </si>
  <si>
    <t>Sociological Theory</t>
  </si>
  <si>
    <t>SGR #3</t>
  </si>
  <si>
    <t>Natural Science (SGR 6)</t>
  </si>
  <si>
    <t>Fundamentals of Speech (SGR 2)</t>
  </si>
  <si>
    <t>First Year Seminar (IGR 1)</t>
  </si>
  <si>
    <t>Composition I (SGR 1)</t>
  </si>
  <si>
    <t>ENGL 201</t>
  </si>
  <si>
    <t>Composition II (SGR 1)</t>
  </si>
  <si>
    <t>IGR #2</t>
  </si>
  <si>
    <t>AW</t>
  </si>
  <si>
    <t>Natural Science Requirement (14 credits)</t>
  </si>
  <si>
    <t>Social Science Requirement (12 credits)</t>
  </si>
  <si>
    <t>Humanities Requirement (8 credits)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</si>
  <si>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</si>
  <si>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</si>
  <si>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</si>
  <si>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</si>
  <si>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</si>
  <si>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SGR #5</t>
  </si>
  <si>
    <t>Mathematics (SGR 5)</t>
  </si>
  <si>
    <t>Math 102 or higher</t>
  </si>
  <si>
    <t>Natural Sciences (6 credits)</t>
  </si>
  <si>
    <t>A&amp;S Science course</t>
  </si>
  <si>
    <t>Institutional Graduation Requirements (IGRs) (5 credits)</t>
  </si>
  <si>
    <t>Introduction to Sociology (SGR 3 + G)</t>
  </si>
  <si>
    <t>SOC 150</t>
  </si>
  <si>
    <t>Social Problems</t>
  </si>
  <si>
    <t>SOC 240</t>
  </si>
  <si>
    <t>Rural Sociology</t>
  </si>
  <si>
    <t>SOC 250</t>
  </si>
  <si>
    <t>Courtship and Marriage</t>
  </si>
  <si>
    <t>SOC 270</t>
  </si>
  <si>
    <t>Introduction to Social Work</t>
  </si>
  <si>
    <t>SOC 271</t>
  </si>
  <si>
    <t>Social Work Skills &amp; Methods</t>
  </si>
  <si>
    <t>Domestic and Intimate Violence</t>
  </si>
  <si>
    <t>SOC 330</t>
  </si>
  <si>
    <t>Self and Society</t>
  </si>
  <si>
    <t>SOC 350</t>
  </si>
  <si>
    <t>Race and Ethnic Relations</t>
  </si>
  <si>
    <t>Criminology</t>
  </si>
  <si>
    <t>SOC 353</t>
  </si>
  <si>
    <t>Sociology of Work</t>
  </si>
  <si>
    <t>SOC 354</t>
  </si>
  <si>
    <t>Victimology</t>
  </si>
  <si>
    <t>SOC 382</t>
  </si>
  <si>
    <t>The Family</t>
  </si>
  <si>
    <t>SOC 400</t>
  </si>
  <si>
    <t>Social Policy</t>
  </si>
  <si>
    <t>Social Deviance</t>
  </si>
  <si>
    <t>SOC 440</t>
  </si>
  <si>
    <t>Urban Sociology</t>
  </si>
  <si>
    <t>SOC 453</t>
  </si>
  <si>
    <t>Industrial Sociology</t>
  </si>
  <si>
    <t>Juvenile Delinquency</t>
  </si>
  <si>
    <t>Community Relations</t>
  </si>
  <si>
    <t>Advanced Criminology</t>
  </si>
  <si>
    <t>SOC 462</t>
  </si>
  <si>
    <t>Population Studies</t>
  </si>
  <si>
    <t>Sociology of Gender Roles</t>
  </si>
  <si>
    <t>SOC 490</t>
  </si>
  <si>
    <t>Seminar</t>
  </si>
  <si>
    <t>SOC 491</t>
  </si>
  <si>
    <t>1-3</t>
  </si>
  <si>
    <t>Sociology Courses</t>
  </si>
  <si>
    <t>SOC 307*</t>
  </si>
  <si>
    <t>SOC 308*</t>
  </si>
  <si>
    <t>SOC 403*</t>
  </si>
  <si>
    <t>Credits</t>
  </si>
  <si>
    <t>Course #</t>
  </si>
  <si>
    <t>Course Title</t>
  </si>
  <si>
    <t>SOC 100 or 150</t>
  </si>
  <si>
    <r>
      <t>SOC 455</t>
    </r>
    <r>
      <rPr>
        <vertAlign val="superscript"/>
        <sz val="11"/>
        <color theme="1"/>
        <rFont val="Calibri"/>
        <family val="2"/>
        <scheme val="minor"/>
      </rPr>
      <t>+</t>
    </r>
  </si>
  <si>
    <r>
      <t>SOC 456</t>
    </r>
    <r>
      <rPr>
        <vertAlign val="superscript"/>
        <sz val="11"/>
        <color theme="1"/>
        <rFont val="Calibri"/>
        <family val="2"/>
        <scheme val="minor"/>
      </rPr>
      <t>+</t>
    </r>
  </si>
  <si>
    <r>
      <t>SOC 460</t>
    </r>
    <r>
      <rPr>
        <vertAlign val="superscript"/>
        <sz val="11"/>
        <color theme="1"/>
        <rFont val="Calibri"/>
        <family val="2"/>
        <scheme val="minor"/>
      </rPr>
      <t>+</t>
    </r>
  </si>
  <si>
    <r>
      <t>SOC 351</t>
    </r>
    <r>
      <rPr>
        <vertAlign val="superscript"/>
        <sz val="11"/>
        <color theme="1"/>
        <rFont val="Calibri"/>
        <family val="2"/>
        <scheme val="minor"/>
      </rPr>
      <t>+</t>
    </r>
  </si>
  <si>
    <t>SOC 492</t>
  </si>
  <si>
    <t>SOC 494</t>
  </si>
  <si>
    <t>SOC 496</t>
  </si>
  <si>
    <t xml:space="preserve">Topics </t>
  </si>
  <si>
    <t>Field Experience</t>
  </si>
  <si>
    <t>1-12</t>
  </si>
  <si>
    <t>SOC 497</t>
  </si>
  <si>
    <t>*required by all majors</t>
  </si>
  <si>
    <r>
      <rPr>
        <sz val="11"/>
        <color rgb="FFFF0000"/>
        <rFont val="Calibri"/>
        <family val="2"/>
        <scheme val="minor"/>
      </rPr>
      <t>SOC 100 or 150</t>
    </r>
    <r>
      <rPr>
        <sz val="11"/>
        <color theme="1"/>
        <rFont val="Calibri"/>
        <family val="2"/>
        <scheme val="minor"/>
      </rPr>
      <t xml:space="preserve">  *required by all majors</t>
    </r>
  </si>
  <si>
    <t>SOC 100 or 150 AND 270</t>
  </si>
  <si>
    <t>SOC 286</t>
  </si>
  <si>
    <t>Service Learning</t>
  </si>
  <si>
    <t>GEN ELEC</t>
  </si>
  <si>
    <t>General Elective</t>
  </si>
  <si>
    <t>ANTH 210</t>
  </si>
  <si>
    <t>Cultural Anthropology</t>
  </si>
  <si>
    <t>ANTH 220</t>
  </si>
  <si>
    <t>Physical Anthropology</t>
  </si>
  <si>
    <t>ANTH 421</t>
  </si>
  <si>
    <t>Indians of North America</t>
  </si>
  <si>
    <t>ANTH 491</t>
  </si>
  <si>
    <t>ANTH 492</t>
  </si>
  <si>
    <t>ANTH 494</t>
  </si>
  <si>
    <t>ANTH 496</t>
  </si>
  <si>
    <t>Meets SGR #3</t>
  </si>
  <si>
    <t>Meets IGR #2</t>
  </si>
  <si>
    <t>Leadership &amp; Organizations</t>
  </si>
  <si>
    <t>Student ID#</t>
  </si>
  <si>
    <t>Anticipated Graduation Term</t>
  </si>
  <si>
    <t>Minimum GPA</t>
  </si>
  <si>
    <t xml:space="preserve">Today's Date </t>
  </si>
  <si>
    <t>Minimum Major GPA 2.2</t>
  </si>
  <si>
    <r>
      <rPr>
        <sz val="8"/>
        <color rgb="FFFF0000"/>
        <rFont val="Calibri"/>
        <family val="2"/>
        <scheme val="minor"/>
      </rPr>
      <t xml:space="preserve">SOC 100 or 150, </t>
    </r>
    <r>
      <rPr>
        <sz val="8"/>
        <rFont val="Calibri"/>
        <family val="2"/>
        <scheme val="minor"/>
      </rPr>
      <t>Fall only</t>
    </r>
  </si>
  <si>
    <t>F</t>
  </si>
  <si>
    <t>Cultural Awareness and Social and Environmental Responsibility (IGR 2)</t>
  </si>
  <si>
    <t>Requires different discipline than  used for SGR 3, 4, and 6</t>
  </si>
  <si>
    <t>Freshman Year Fall Courses 2013</t>
  </si>
  <si>
    <t>Freshman Year Spring Courses 2014</t>
  </si>
  <si>
    <t>Sophomore Year Fall Courses 2014</t>
  </si>
  <si>
    <t>Sophomore Year Spring Courses 2015</t>
  </si>
  <si>
    <t>Junior Year Fall Course 2015</t>
  </si>
  <si>
    <t>Junior Year Spring Courses 2016</t>
  </si>
  <si>
    <t>Senior Year Fall Courses 2016</t>
  </si>
  <si>
    <t>Senior Year Spring Courses 2017</t>
  </si>
  <si>
    <t>College of Arts and Sciences</t>
  </si>
  <si>
    <t>Major Courses (Requires C or Better)</t>
  </si>
  <si>
    <t>Fall or Spring</t>
  </si>
  <si>
    <t>GR</t>
  </si>
  <si>
    <t>Social Science/Diversity</t>
  </si>
  <si>
    <r>
      <rPr>
        <b/>
        <sz val="12"/>
        <color rgb="FFFF0000"/>
        <rFont val="Calibri"/>
        <family val="2"/>
        <scheme val="minor"/>
      </rPr>
      <t xml:space="preserve">Bachelor of Science in Sociology </t>
    </r>
    <r>
      <rPr>
        <b/>
        <sz val="12"/>
        <rFont val="Calibri"/>
        <family val="2"/>
        <scheme val="minor"/>
      </rPr>
      <t>Program (Fall 2013)</t>
    </r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</si>
  <si>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</si>
  <si>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Non SOC Course</t>
  </si>
  <si>
    <t>Electives (take as needed to reach 120 credits)</t>
  </si>
  <si>
    <t>Major Electives (SOC/ANTH 21 Credits)</t>
  </si>
  <si>
    <r>
      <t>System Gen Ed Requirements  (SGR) (30 credits</t>
    </r>
    <r>
      <rPr>
        <b/>
        <sz val="9"/>
        <rFont val="Calibri"/>
        <family val="2"/>
        <scheme val="minor"/>
      </rPr>
      <t>, Complete First 2 Years)</t>
    </r>
  </si>
  <si>
    <t>Requirements for Sociology Major</t>
  </si>
  <si>
    <t>Total Credits</t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</si>
  <si>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rFont val="Calibri"/>
        <family val="2"/>
        <scheme val="minor"/>
      </rPr>
      <t>/Comments</t>
    </r>
  </si>
  <si>
    <t>SOC (Sociology)</t>
  </si>
  <si>
    <t>Introduction to Sociology</t>
  </si>
  <si>
    <t>SGR 3; Globalization</t>
  </si>
  <si>
    <t>SGR 3</t>
  </si>
  <si>
    <r>
      <t xml:space="preserve">SOC 100 &amp; Min GPA 2.0; </t>
    </r>
    <r>
      <rPr>
        <sz val="11"/>
        <rFont val="Calibri"/>
        <family val="2"/>
        <scheme val="minor"/>
      </rPr>
      <t>Graded S/U; Max. 4 Credits</t>
    </r>
  </si>
  <si>
    <t>SOC/WMST 325</t>
  </si>
  <si>
    <r>
      <t>SOC 100 or 150</t>
    </r>
    <r>
      <rPr>
        <sz val="11"/>
        <rFont val="Calibri"/>
        <family val="2"/>
        <scheme val="minor"/>
      </rPr>
      <t>; Globalization</t>
    </r>
  </si>
  <si>
    <r>
      <rPr>
        <sz val="11"/>
        <color rgb="FFFF0000"/>
        <rFont val="Calibri"/>
        <family val="2"/>
        <scheme val="minor"/>
      </rPr>
      <t>SOC 100 or 150</t>
    </r>
    <r>
      <rPr>
        <sz val="11"/>
        <color theme="1"/>
        <rFont val="Calibri"/>
        <family val="2"/>
        <scheme val="minor"/>
      </rPr>
      <t xml:space="preserve">  </t>
    </r>
    <r>
      <rPr>
        <vertAlign val="superscript"/>
        <sz val="9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Cannot count towards SOC major and CJUS minor</t>
    </r>
  </si>
  <si>
    <t>SOC 402</t>
  </si>
  <si>
    <t>SOC/LEAD 433</t>
  </si>
  <si>
    <r>
      <t>SOC 100 or 150;</t>
    </r>
    <r>
      <rPr>
        <sz val="11"/>
        <rFont val="Calibri"/>
        <family val="2"/>
        <scheme val="minor"/>
      </rPr>
      <t xml:space="preserve"> Globalization</t>
    </r>
  </si>
  <si>
    <r>
      <rPr>
        <sz val="11"/>
        <color rgb="FFFF0000"/>
        <rFont val="Calibri"/>
        <family val="2"/>
        <scheme val="minor"/>
      </rPr>
      <t>SOC 351</t>
    </r>
    <r>
      <rPr>
        <vertAlign val="superscript"/>
        <sz val="11"/>
        <color theme="1"/>
        <rFont val="Calibri"/>
        <family val="2"/>
        <scheme val="minor"/>
      </rPr>
      <t xml:space="preserve">  </t>
    </r>
    <r>
      <rPr>
        <vertAlign val="superscript"/>
        <sz val="9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Cannot count towards SOC major and CJUS minor</t>
    </r>
  </si>
  <si>
    <r>
      <rPr>
        <sz val="11"/>
        <color rgb="FFFF0000"/>
        <rFont val="Calibri"/>
        <family val="2"/>
        <scheme val="minor"/>
      </rPr>
      <t xml:space="preserve">SOC 351  </t>
    </r>
    <r>
      <rPr>
        <vertAlign val="superscript"/>
        <sz val="9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Cannot count towards SOC major and CJUS minor</t>
    </r>
  </si>
  <si>
    <r>
      <t>SOC 100 or 150</t>
    </r>
    <r>
      <rPr>
        <sz val="11"/>
        <rFont val="Calibri"/>
        <family val="2"/>
        <scheme val="minor"/>
      </rPr>
      <t>; IGR 2</t>
    </r>
  </si>
  <si>
    <t>SOC/WMST 483</t>
  </si>
  <si>
    <r>
      <rPr>
        <sz val="11"/>
        <color rgb="FFFF0000"/>
        <rFont val="Calibri"/>
        <family val="2"/>
        <scheme val="minor"/>
      </rPr>
      <t>SOC 100 or 150</t>
    </r>
    <r>
      <rPr>
        <sz val="11"/>
        <color theme="1"/>
        <rFont val="Calibri"/>
        <family val="2"/>
        <scheme val="minor"/>
      </rPr>
      <t>; Globalization</t>
    </r>
  </si>
  <si>
    <t>Consent</t>
  </si>
  <si>
    <t>ANTH (Anthropology)</t>
  </si>
  <si>
    <t>Consult academic advisor about selecting additional majors or minors.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</si>
</sst>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</cellStyleXfs>
  <cellXfs count="200">
    <xf numFmtId="0" fontId="0" fillId="0" borderId="0" xfId="0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Alignment="1">
      <alignment horizontal="left"/>
    </xf>
    <xf numFmtId="0" fontId="8" fillId="0" borderId="0" xfId="2" applyFont="1" applyFill="1"/>
    <xf numFmtId="0" fontId="10" fillId="0" borderId="1" xfId="2" applyFont="1" applyBorder="1"/>
    <xf numFmtId="0" fontId="8" fillId="0" borderId="0" xfId="2" applyFont="1" applyAlignment="1">
      <alignment horizontal="center"/>
    </xf>
    <xf numFmtId="0" fontId="9" fillId="0" borderId="0" xfId="2" applyFont="1" applyBorder="1" applyAlignment="1">
      <alignment horizontal="right"/>
    </xf>
    <xf numFmtId="0" fontId="11" fillId="0" borderId="0" xfId="2" applyFont="1"/>
    <xf numFmtId="0" fontId="8" fillId="0" borderId="0" xfId="2" applyFont="1" applyBorder="1"/>
    <xf numFmtId="0" fontId="11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11" fillId="0" borderId="3" xfId="2" applyFont="1" applyFill="1" applyBorder="1"/>
    <xf numFmtId="0" fontId="8" fillId="0" borderId="3" xfId="2" applyFont="1" applyFill="1" applyBorder="1"/>
    <xf numFmtId="0" fontId="12" fillId="0" borderId="0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/>
    </xf>
    <xf numFmtId="0" fontId="14" fillId="0" borderId="3" xfId="2" applyFont="1" applyFill="1" applyBorder="1" applyAlignment="1">
      <alignment horizontal="left"/>
    </xf>
    <xf numFmtId="0" fontId="8" fillId="0" borderId="3" xfId="0" applyFont="1" applyFill="1" applyBorder="1"/>
    <xf numFmtId="0" fontId="14" fillId="0" borderId="0" xfId="2" applyFont="1" applyFill="1" applyBorder="1"/>
    <xf numFmtId="0" fontId="14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14" fillId="0" borderId="12" xfId="2" applyFont="1" applyFill="1" applyBorder="1"/>
    <xf numFmtId="0" fontId="14" fillId="0" borderId="13" xfId="2" applyFont="1" applyFill="1" applyBorder="1" applyAlignment="1">
      <alignment horizontal="left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8" fillId="0" borderId="8" xfId="2" applyFont="1" applyFill="1" applyBorder="1"/>
    <xf numFmtId="0" fontId="8" fillId="0" borderId="14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left"/>
    </xf>
    <xf numFmtId="0" fontId="8" fillId="0" borderId="8" xfId="2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/>
    </xf>
    <xf numFmtId="0" fontId="14" fillId="0" borderId="0" xfId="2" applyFont="1" applyFill="1"/>
    <xf numFmtId="0" fontId="14" fillId="0" borderId="12" xfId="2" applyFont="1" applyFill="1" applyBorder="1" applyAlignment="1">
      <alignment horizontal="center"/>
    </xf>
    <xf numFmtId="0" fontId="8" fillId="0" borderId="0" xfId="2" quotePrefix="1" applyFont="1" applyFill="1" applyBorder="1" applyAlignment="1">
      <alignment horizontal="right"/>
    </xf>
    <xf numFmtId="0" fontId="11" fillId="0" borderId="5" xfId="2" applyFont="1" applyFill="1" applyBorder="1"/>
    <xf numFmtId="0" fontId="14" fillId="0" borderId="7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14" fillId="0" borderId="0" xfId="2" applyFont="1" applyFill="1" applyAlignment="1">
      <alignment horizontal="left"/>
    </xf>
    <xf numFmtId="0" fontId="16" fillId="0" borderId="0" xfId="2" applyFont="1" applyAlignment="1">
      <alignment horizontal="center"/>
    </xf>
    <xf numFmtId="0" fontId="11" fillId="0" borderId="0" xfId="2" applyFont="1" applyFill="1" applyBorder="1" applyAlignment="1">
      <alignment horizontal="right"/>
    </xf>
    <xf numFmtId="0" fontId="8" fillId="0" borderId="10" xfId="2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6" fillId="0" borderId="0" xfId="2" applyFont="1" applyFill="1" applyAlignment="1"/>
    <xf numFmtId="0" fontId="11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1" applyFont="1" applyFill="1" applyBorder="1"/>
    <xf numFmtId="0" fontId="8" fillId="0" borderId="0" xfId="1" applyFont="1" applyFill="1" applyBorder="1"/>
    <xf numFmtId="0" fontId="8" fillId="4" borderId="3" xfId="0" applyFont="1" applyFill="1" applyBorder="1"/>
    <xf numFmtId="0" fontId="8" fillId="0" borderId="9" xfId="0" applyFont="1" applyFill="1" applyBorder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11" fillId="0" borderId="0" xfId="1" applyFont="1" applyFill="1"/>
    <xf numFmtId="0" fontId="11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2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3" borderId="3" xfId="1" applyFont="1" applyFill="1" applyBorder="1"/>
    <xf numFmtId="0" fontId="8" fillId="5" borderId="3" xfId="1" applyFont="1" applyFill="1" applyBorder="1"/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12" xfId="2" applyFont="1" applyFill="1" applyBorder="1"/>
    <xf numFmtId="0" fontId="8" fillId="0" borderId="13" xfId="2" applyFont="1" applyFill="1" applyBorder="1" applyAlignment="1">
      <alignment horizontal="left"/>
    </xf>
    <xf numFmtId="0" fontId="8" fillId="0" borderId="15" xfId="2" applyFont="1" applyFill="1" applyBorder="1" applyAlignment="1">
      <alignment horizontal="left"/>
    </xf>
    <xf numFmtId="0" fontId="8" fillId="0" borderId="12" xfId="2" quotePrefix="1" applyFont="1" applyFill="1" applyBorder="1" applyAlignment="1">
      <alignment horizontal="right"/>
    </xf>
    <xf numFmtId="0" fontId="8" fillId="0" borderId="12" xfId="2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6" xfId="2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8" fillId="5" borderId="3" xfId="1" applyFont="1" applyFill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3" borderId="3" xfId="1" applyFont="1" applyFill="1" applyBorder="1" applyAlignment="1">
      <alignment horizontal="left"/>
    </xf>
    <xf numFmtId="0" fontId="10" fillId="0" borderId="1" xfId="2" applyFont="1" applyBorder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right" wrapText="1"/>
    </xf>
    <xf numFmtId="0" fontId="0" fillId="0" borderId="16" xfId="0" applyBorder="1" applyAlignment="1">
      <alignment horizontal="center"/>
    </xf>
    <xf numFmtId="0" fontId="23" fillId="0" borderId="0" xfId="2" applyFont="1" applyBorder="1" applyAlignment="1">
      <alignment horizontal="right"/>
    </xf>
    <xf numFmtId="0" fontId="8" fillId="5" borderId="3" xfId="2" applyFont="1" applyFill="1" applyBorder="1"/>
    <xf numFmtId="0" fontId="8" fillId="2" borderId="3" xfId="2" applyFont="1" applyFill="1" applyBorder="1"/>
    <xf numFmtId="0" fontId="8" fillId="3" borderId="3" xfId="2" applyFont="1" applyFill="1" applyBorder="1"/>
    <xf numFmtId="0" fontId="8" fillId="6" borderId="3" xfId="2" applyFont="1" applyFill="1" applyBorder="1"/>
    <xf numFmtId="0" fontId="13" fillId="0" borderId="3" xfId="2" applyFont="1" applyFill="1" applyBorder="1" applyAlignment="1">
      <alignment horizontal="center"/>
    </xf>
    <xf numFmtId="0" fontId="18" fillId="0" borderId="0" xfId="0" applyFont="1" applyFill="1"/>
    <xf numFmtId="0" fontId="29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8" xfId="0" quotePrefix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0" xfId="1" quotePrefix="1" applyFont="1" applyFill="1" applyBorder="1" applyAlignment="1">
      <alignment horizontal="center"/>
    </xf>
    <xf numFmtId="0" fontId="11" fillId="0" borderId="8" xfId="1" quotePrefix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4" borderId="3" xfId="2" applyFont="1" applyFill="1" applyBorder="1"/>
    <xf numFmtId="0" fontId="8" fillId="4" borderId="3" xfId="3" applyFont="1" applyFill="1" applyBorder="1"/>
    <xf numFmtId="0" fontId="10" fillId="4" borderId="3" xfId="3" applyFont="1" applyFill="1" applyBorder="1"/>
    <xf numFmtId="0" fontId="10" fillId="2" borderId="3" xfId="2" applyFont="1" applyFill="1" applyBorder="1"/>
    <xf numFmtId="0" fontId="8" fillId="5" borderId="3" xfId="3" applyFont="1" applyFill="1" applyBorder="1"/>
    <xf numFmtId="0" fontId="8" fillId="3" borderId="3" xfId="3" applyFont="1" applyFill="1" applyBorder="1" applyAlignment="1">
      <alignment vertical="top" wrapText="1"/>
    </xf>
    <xf numFmtId="0" fontId="8" fillId="7" borderId="3" xfId="2" applyFont="1" applyFill="1" applyBorder="1"/>
    <xf numFmtId="0" fontId="10" fillId="7" borderId="3" xfId="3" applyFont="1" applyFill="1" applyBorder="1"/>
    <xf numFmtId="0" fontId="8" fillId="7" borderId="3" xfId="3" applyFont="1" applyFill="1" applyBorder="1"/>
    <xf numFmtId="0" fontId="30" fillId="8" borderId="0" xfId="2" applyFont="1" applyFill="1" applyBorder="1"/>
    <xf numFmtId="0" fontId="30" fillId="9" borderId="0" xfId="2" applyFont="1" applyFill="1" applyBorder="1"/>
    <xf numFmtId="0" fontId="8" fillId="7" borderId="0" xfId="2" applyFont="1" applyFill="1"/>
    <xf numFmtId="0" fontId="30" fillId="10" borderId="0" xfId="2" applyFont="1" applyFill="1" applyBorder="1"/>
    <xf numFmtId="0" fontId="30" fillId="11" borderId="0" xfId="2" applyFont="1" applyFill="1" applyBorder="1"/>
    <xf numFmtId="0" fontId="30" fillId="12" borderId="0" xfId="2" applyFont="1" applyFill="1" applyBorder="1"/>
    <xf numFmtId="0" fontId="23" fillId="0" borderId="0" xfId="2" applyFont="1" applyFill="1" applyAlignment="1">
      <alignment horizontal="left"/>
    </xf>
    <xf numFmtId="0" fontId="8" fillId="13" borderId="0" xfId="2" applyFont="1" applyFill="1"/>
    <xf numFmtId="0" fontId="16" fillId="13" borderId="0" xfId="2" applyFont="1" applyFill="1" applyAlignment="1">
      <alignment horizontal="left" readingOrder="1"/>
    </xf>
    <xf numFmtId="0" fontId="8" fillId="13" borderId="0" xfId="2" applyFont="1" applyFill="1" applyAlignment="1"/>
    <xf numFmtId="0" fontId="13" fillId="13" borderId="0" xfId="0" applyFont="1" applyFill="1" applyBorder="1" applyAlignment="1">
      <alignment horizontal="center"/>
    </xf>
    <xf numFmtId="0" fontId="8" fillId="3" borderId="3" xfId="3" applyFont="1" applyFill="1" applyBorder="1"/>
    <xf numFmtId="0" fontId="13" fillId="0" borderId="0" xfId="2" applyFont="1" applyFill="1" applyBorder="1" applyAlignment="1"/>
    <xf numFmtId="0" fontId="8" fillId="7" borderId="3" xfId="1" applyFont="1" applyFill="1" applyBorder="1"/>
    <xf numFmtId="0" fontId="8" fillId="7" borderId="3" xfId="1" applyFont="1" applyFill="1" applyBorder="1" applyAlignment="1">
      <alignment horizontal="left"/>
    </xf>
    <xf numFmtId="0" fontId="8" fillId="7" borderId="3" xfId="1" applyFont="1" applyFill="1" applyBorder="1" applyAlignment="1">
      <alignment horizontal="center"/>
    </xf>
    <xf numFmtId="0" fontId="8" fillId="7" borderId="3" xfId="0" applyFont="1" applyFill="1" applyBorder="1"/>
    <xf numFmtId="0" fontId="8" fillId="7" borderId="3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5" fillId="3" borderId="3" xfId="1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/>
    </xf>
    <xf numFmtId="0" fontId="28" fillId="2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8" xfId="0" applyFont="1" applyFill="1" applyBorder="1"/>
    <xf numFmtId="0" fontId="8" fillId="0" borderId="8" xfId="0" applyFont="1" applyFill="1" applyBorder="1"/>
    <xf numFmtId="0" fontId="13" fillId="0" borderId="8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2" borderId="0" xfId="0" applyFont="1" applyFill="1"/>
    <xf numFmtId="0" fontId="11" fillId="2" borderId="0" xfId="0" applyFont="1" applyFill="1" applyBorder="1" applyAlignment="1">
      <alignment horizontal="center"/>
    </xf>
    <xf numFmtId="0" fontId="8" fillId="6" borderId="3" xfId="1" applyFont="1" applyFill="1" applyBorder="1"/>
    <xf numFmtId="0" fontId="8" fillId="6" borderId="3" xfId="1" applyFont="1" applyFill="1" applyBorder="1" applyAlignment="1">
      <alignment horizontal="left"/>
    </xf>
    <xf numFmtId="0" fontId="8" fillId="6" borderId="3" xfId="1" applyFont="1" applyFill="1" applyBorder="1" applyAlignment="1">
      <alignment horizontal="center"/>
    </xf>
    <xf numFmtId="0" fontId="11" fillId="2" borderId="17" xfId="0" applyFont="1" applyFill="1" applyBorder="1"/>
    <xf numFmtId="0" fontId="8" fillId="0" borderId="9" xfId="0" applyFont="1" applyFill="1" applyBorder="1" applyAlignment="1">
      <alignment horizontal="left"/>
    </xf>
    <xf numFmtId="2" fontId="7" fillId="0" borderId="2" xfId="2" applyNumberFormat="1" applyFont="1" applyBorder="1" applyAlignment="1">
      <alignment horizontal="center" vertical="top"/>
    </xf>
    <xf numFmtId="0" fontId="14" fillId="3" borderId="3" xfId="1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/>
    </xf>
    <xf numFmtId="0" fontId="14" fillId="2" borderId="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top"/>
    </xf>
    <xf numFmtId="0" fontId="17" fillId="0" borderId="8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Font="1"/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0" fillId="0" borderId="0" xfId="0" quotePrefix="1" applyAlignment="1">
      <alignment horizontal="center"/>
    </xf>
    <xf numFmtId="0" fontId="0" fillId="0" borderId="0" xfId="0" quotePrefix="1"/>
    <xf numFmtId="0" fontId="21" fillId="0" borderId="0" xfId="3" applyFont="1" applyAlignment="1">
      <alignment vertical="center" wrapText="1"/>
    </xf>
    <xf numFmtId="49" fontId="0" fillId="0" borderId="0" xfId="0" applyNumberFormat="1" applyAlignment="1">
      <alignment horizontal="center"/>
    </xf>
    <xf numFmtId="16" fontId="0" fillId="0" borderId="0" xfId="0" quotePrefix="1" applyNumberFormat="1" applyAlignment="1">
      <alignment horizontal="center"/>
    </xf>
    <xf numFmtId="0" fontId="31" fillId="0" borderId="0" xfId="0" applyFont="1" applyFill="1"/>
    <xf numFmtId="0" fontId="6" fillId="0" borderId="0" xfId="2" applyFont="1" applyFill="1" applyAlignment="1">
      <alignment horizontal="center"/>
    </xf>
    <xf numFmtId="14" fontId="31" fillId="0" borderId="18" xfId="2" applyNumberFormat="1" applyFont="1" applyFill="1" applyBorder="1" applyAlignment="1">
      <alignment horizontal="center" vertical="top"/>
    </xf>
    <xf numFmtId="0" fontId="23" fillId="0" borderId="0" xfId="2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2" applyFont="1" applyAlignment="1">
      <alignment horizontal="right" wrapText="1"/>
    </xf>
    <xf numFmtId="0" fontId="3" fillId="0" borderId="0" xfId="0" applyFont="1" applyAlignment="1"/>
    <xf numFmtId="0" fontId="9" fillId="0" borderId="16" xfId="2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3" fillId="0" borderId="0" xfId="2" applyFont="1" applyFill="1" applyAlignment="1">
      <alignment horizontal="right"/>
    </xf>
    <xf numFmtId="0" fontId="23" fillId="0" borderId="0" xfId="0" applyFont="1" applyAlignment="1">
      <alignment horizontal="right"/>
    </xf>
    <xf numFmtId="0" fontId="14" fillId="0" borderId="7" xfId="2" applyFont="1" applyFill="1" applyBorder="1" applyAlignment="1">
      <alignment horizontal="left" vertical="top" wrapText="1"/>
    </xf>
    <xf numFmtId="0" fontId="14" fillId="0" borderId="6" xfId="2" applyFont="1" applyFill="1" applyBorder="1" applyAlignment="1">
      <alignment horizontal="left" vertical="top" wrapText="1"/>
    </xf>
    <xf numFmtId="0" fontId="14" fillId="0" borderId="5" xfId="2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4" fillId="0" borderId="3" xfId="2" applyFont="1" applyFill="1" applyBorder="1" applyAlignment="1">
      <alignment horizontal="left" wrapText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009644"/>
      <color rgb="FF93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0&amp;poid=3287" TargetMode="External"/><Relationship Id="rId13" Type="http://schemas.openxmlformats.org/officeDocument/2006/relationships/hyperlink" Target="http://catalog.sdstate.edu/content.php?catoid=20&amp;navoid=1531" TargetMode="External"/><Relationship Id="rId3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content.php?catoid=20&amp;navoid=1531" TargetMode="External"/><Relationship Id="rId12" Type="http://schemas.openxmlformats.org/officeDocument/2006/relationships/hyperlink" Target="http://catalog.sdstate.edu/preview_program.php?catoid=20&amp;poid=3287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preview_program.php?catoid=20&amp;poid=3138&amp;print" TargetMode="External"/><Relationship Id="rId16" Type="http://schemas.openxmlformats.org/officeDocument/2006/relationships/hyperlink" Target="http://catalog.sdstate.edu/content.php?catoid=20&amp;navoid=1531" TargetMode="External"/><Relationship Id="rId1" Type="http://schemas.openxmlformats.org/officeDocument/2006/relationships/hyperlink" Target="http://catalog.sdstate.edu/preview_program.php?catoid=20&amp;poid=2982https://insidestate.sdstate.edu/" TargetMode="External"/><Relationship Id="rId6" Type="http://schemas.openxmlformats.org/officeDocument/2006/relationships/hyperlink" Target="http://catalog.sdstate.edu/content.php?catoid=20&amp;navoid=1531" TargetMode="External"/><Relationship Id="rId11" Type="http://schemas.openxmlformats.org/officeDocument/2006/relationships/hyperlink" Target="http://catalog.sdstate.edu/preview_program.php?catoid=20&amp;poid=3287" TargetMode="External"/><Relationship Id="rId5" Type="http://schemas.openxmlformats.org/officeDocument/2006/relationships/hyperlink" Target="http://catalog.sdstate.edu/content.php?catoid=20&amp;navoid=1531" TargetMode="External"/><Relationship Id="rId15" Type="http://schemas.openxmlformats.org/officeDocument/2006/relationships/hyperlink" Target="http://catalog.sdstate.edu/content.php?catoid=20&amp;navoid=1531" TargetMode="External"/><Relationship Id="rId10" Type="http://schemas.openxmlformats.org/officeDocument/2006/relationships/hyperlink" Target="http://catalog.sdstate.edu/preview_program.php?catoid=20&amp;poid=3287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preview_program.php?catoid=20&amp;poid=3287" TargetMode="External"/><Relationship Id="rId14" Type="http://schemas.openxmlformats.org/officeDocument/2006/relationships/hyperlink" Target="http://catalog.sdstate.edu/content.php?catoid=20&amp;navoid=153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course_nopop.php?catoid=20&amp;coid=63180" TargetMode="External"/><Relationship Id="rId2" Type="http://schemas.openxmlformats.org/officeDocument/2006/relationships/hyperlink" Target="http://catalog.sdstate.edu/preview_course_nopop.php?catoid=20&amp;coid=63179" TargetMode="External"/><Relationship Id="rId1" Type="http://schemas.openxmlformats.org/officeDocument/2006/relationships/hyperlink" Target="http://catalog.sdstate.edu/preview_course_nopop.php?catoid=20&amp;coid=631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88"/>
  <sheetViews>
    <sheetView topLeftCell="A69" zoomScale="130" zoomScaleNormal="130" workbookViewId="0">
      <selection activeCell="Q85" sqref="P85:Q85"/>
    </sheetView>
  </sheetViews>
  <sheetFormatPr defaultColWidth="9.140625" defaultRowHeight="14.1" customHeight="1" x14ac:dyDescent="0.2"/>
  <cols>
    <col min="1" max="1" width="8.85546875" style="3" customWidth="1"/>
    <col min="2" max="2" width="26.5703125" style="3" customWidth="1"/>
    <col min="3" max="3" width="16" style="3" customWidth="1"/>
    <col min="4" max="6" width="3.7109375" style="39" customWidth="1"/>
    <col min="7" max="7" width="2.140625" style="39" customWidth="1"/>
    <col min="8" max="8" width="8.7109375" style="3" customWidth="1"/>
    <col min="9" max="9" width="25.140625" style="3" customWidth="1"/>
    <col min="10" max="10" width="17.7109375" style="3" customWidth="1"/>
    <col min="11" max="11" width="3.85546875" style="39" customWidth="1"/>
    <col min="12" max="13" width="3.7109375" style="39" customWidth="1"/>
    <col min="14" max="14" width="2.7109375" style="2" customWidth="1"/>
    <col min="15" max="15" width="3.7109375" style="3" customWidth="1"/>
    <col min="16" max="16384" width="9.140625" style="3"/>
  </cols>
  <sheetData>
    <row r="1" spans="1:14" ht="18" customHeight="1" x14ac:dyDescent="0.25">
      <c r="A1" s="183" t="s">
        <v>173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4" ht="8.25" customHeight="1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4" s="22" customFormat="1" ht="13.5" customHeight="1" thickBot="1" x14ac:dyDescent="0.3">
      <c r="A3" s="93" t="s">
        <v>0</v>
      </c>
      <c r="B3" s="4"/>
      <c r="C3" s="4"/>
      <c r="D3" s="187" t="s">
        <v>151</v>
      </c>
      <c r="E3" s="188"/>
      <c r="F3" s="188"/>
      <c r="G3" s="188"/>
      <c r="H3" s="92"/>
      <c r="I3" s="6"/>
      <c r="J3" s="94" t="s">
        <v>152</v>
      </c>
      <c r="K3" s="189"/>
      <c r="L3" s="190"/>
      <c r="M3" s="190"/>
    </row>
    <row r="4" spans="1:14" s="22" customFormat="1" ht="13.5" customHeight="1" thickBot="1" x14ac:dyDescent="0.3">
      <c r="A4" s="93" t="s">
        <v>2</v>
      </c>
      <c r="B4" s="4"/>
      <c r="C4" s="4"/>
      <c r="D4" s="191" t="s">
        <v>153</v>
      </c>
      <c r="E4" s="192"/>
      <c r="F4" s="192"/>
      <c r="G4" s="192"/>
      <c r="H4" s="163">
        <v>2</v>
      </c>
      <c r="I4" s="96" t="s">
        <v>155</v>
      </c>
      <c r="J4" s="94" t="s">
        <v>154</v>
      </c>
      <c r="K4" s="184">
        <f ca="1">NOW()</f>
        <v>41439.426931944443</v>
      </c>
      <c r="L4" s="184"/>
      <c r="M4" s="184"/>
    </row>
    <row r="5" spans="1:14" ht="13.5" customHeight="1" x14ac:dyDescent="0.2">
      <c r="A5" s="7"/>
      <c r="B5" s="8"/>
      <c r="C5" s="8"/>
      <c r="D5" s="5"/>
      <c r="E5" s="9"/>
      <c r="F5" s="5"/>
      <c r="G5" s="8"/>
      <c r="H5" s="8"/>
      <c r="I5" s="8"/>
      <c r="J5" s="8"/>
      <c r="K5" s="5"/>
      <c r="L5" s="10"/>
      <c r="M5" s="10"/>
    </row>
    <row r="6" spans="1:14" ht="13.5" customHeight="1" x14ac:dyDescent="0.2">
      <c r="A6" s="11" t="s">
        <v>160</v>
      </c>
      <c r="B6" s="12"/>
      <c r="C6" s="101" t="s">
        <v>174</v>
      </c>
      <c r="D6" s="101" t="s">
        <v>23</v>
      </c>
      <c r="E6" s="101" t="s">
        <v>22</v>
      </c>
      <c r="F6" s="101" t="s">
        <v>171</v>
      </c>
      <c r="G6" s="13"/>
      <c r="H6" s="11" t="s">
        <v>161</v>
      </c>
      <c r="I6" s="11"/>
      <c r="J6" s="101" t="s">
        <v>174</v>
      </c>
      <c r="K6" s="101" t="s">
        <v>23</v>
      </c>
      <c r="L6" s="101" t="s">
        <v>22</v>
      </c>
      <c r="M6" s="101" t="s">
        <v>171</v>
      </c>
    </row>
    <row r="7" spans="1:14" ht="13.5" customHeight="1" x14ac:dyDescent="0.2">
      <c r="A7" s="99" t="s">
        <v>28</v>
      </c>
      <c r="B7" s="132" t="s">
        <v>52</v>
      </c>
      <c r="C7" s="15"/>
      <c r="D7" s="70">
        <v>2</v>
      </c>
      <c r="E7" s="70" t="s">
        <v>157</v>
      </c>
      <c r="F7" s="70"/>
      <c r="G7" s="1"/>
      <c r="H7" s="112" t="s">
        <v>31</v>
      </c>
      <c r="I7" s="114" t="s">
        <v>53</v>
      </c>
      <c r="J7" s="15" t="s">
        <v>170</v>
      </c>
      <c r="K7" s="70">
        <v>3</v>
      </c>
      <c r="L7" s="14"/>
      <c r="M7" s="14"/>
    </row>
    <row r="8" spans="1:14" ht="13.5" customHeight="1" x14ac:dyDescent="0.2">
      <c r="A8" s="100" t="s">
        <v>29</v>
      </c>
      <c r="B8" s="112" t="s">
        <v>72</v>
      </c>
      <c r="C8" s="15"/>
      <c r="D8" s="70">
        <v>3</v>
      </c>
      <c r="E8" s="70"/>
      <c r="F8" s="70"/>
      <c r="G8" s="1"/>
      <c r="H8" s="112" t="s">
        <v>66</v>
      </c>
      <c r="I8" s="114" t="s">
        <v>67</v>
      </c>
      <c r="J8" s="15" t="s">
        <v>68</v>
      </c>
      <c r="K8" s="70">
        <v>3</v>
      </c>
      <c r="L8" s="14"/>
      <c r="M8" s="14"/>
    </row>
    <row r="9" spans="1:14" ht="13.5" customHeight="1" x14ac:dyDescent="0.2">
      <c r="A9" s="58" t="s">
        <v>30</v>
      </c>
      <c r="B9" s="113" t="s">
        <v>51</v>
      </c>
      <c r="C9" s="15" t="s">
        <v>170</v>
      </c>
      <c r="D9" s="70">
        <v>3</v>
      </c>
      <c r="E9" s="70"/>
      <c r="F9" s="70"/>
      <c r="G9" s="1"/>
      <c r="H9" s="112" t="s">
        <v>32</v>
      </c>
      <c r="I9" s="114" t="s">
        <v>38</v>
      </c>
      <c r="J9" s="15"/>
      <c r="K9" s="70">
        <v>3</v>
      </c>
      <c r="L9" s="14"/>
      <c r="M9" s="14"/>
    </row>
    <row r="10" spans="1:14" ht="13.5" customHeight="1" x14ac:dyDescent="0.2">
      <c r="A10" s="112" t="s">
        <v>32</v>
      </c>
      <c r="B10" s="113" t="s">
        <v>38</v>
      </c>
      <c r="C10" s="15"/>
      <c r="D10" s="70">
        <v>3</v>
      </c>
      <c r="E10" s="70"/>
      <c r="F10" s="70"/>
      <c r="G10" s="1"/>
      <c r="H10" s="112" t="s">
        <v>39</v>
      </c>
      <c r="I10" s="114" t="s">
        <v>50</v>
      </c>
      <c r="J10" s="15"/>
      <c r="K10" s="70">
        <v>3</v>
      </c>
      <c r="L10" s="14"/>
      <c r="M10" s="14"/>
    </row>
    <row r="11" spans="1:14" ht="13.5" customHeight="1" x14ac:dyDescent="0.2">
      <c r="A11" s="112" t="s">
        <v>39</v>
      </c>
      <c r="B11" s="113" t="s">
        <v>50</v>
      </c>
      <c r="C11" s="15"/>
      <c r="D11" s="70">
        <v>3</v>
      </c>
      <c r="E11" s="70"/>
      <c r="F11" s="70"/>
      <c r="G11" s="1"/>
      <c r="H11" s="98" t="s">
        <v>42</v>
      </c>
      <c r="I11" s="115" t="s">
        <v>41</v>
      </c>
      <c r="J11" s="15"/>
      <c r="K11" s="70">
        <v>3</v>
      </c>
      <c r="L11" s="14"/>
      <c r="M11" s="14"/>
    </row>
    <row r="12" spans="1:14" ht="13.5" customHeight="1" x14ac:dyDescent="0.2">
      <c r="A12" s="72"/>
      <c r="B12" s="72"/>
      <c r="C12" s="73"/>
      <c r="D12" s="38">
        <f ca="1">SUM(D7:D12)</f>
        <v>14</v>
      </c>
      <c r="E12" s="1"/>
      <c r="F12" s="1"/>
      <c r="G12" s="1"/>
      <c r="H12" s="17"/>
      <c r="I12" s="17"/>
      <c r="J12" s="18"/>
      <c r="K12" s="38">
        <f>SUM(K7:K11)</f>
        <v>15</v>
      </c>
      <c r="L12" s="19"/>
      <c r="M12" s="19"/>
    </row>
    <row r="13" spans="1:14" ht="13.5" customHeight="1" x14ac:dyDescent="0.2">
      <c r="A13" s="24"/>
      <c r="B13" s="24"/>
      <c r="C13" s="23"/>
      <c r="D13" s="25"/>
      <c r="E13" s="1"/>
      <c r="F13" s="1"/>
      <c r="G13" s="1"/>
      <c r="H13" s="22"/>
      <c r="I13" s="22"/>
      <c r="J13" s="23"/>
      <c r="K13" s="1"/>
      <c r="L13" s="1"/>
      <c r="M13" s="1"/>
    </row>
    <row r="14" spans="1:14" ht="13.5" customHeight="1" x14ac:dyDescent="0.2">
      <c r="A14" s="11" t="s">
        <v>162</v>
      </c>
      <c r="B14" s="12"/>
      <c r="C14" s="26"/>
      <c r="D14" s="27"/>
      <c r="E14" s="27"/>
      <c r="F14" s="27"/>
      <c r="G14" s="28"/>
      <c r="H14" s="11" t="s">
        <v>163</v>
      </c>
      <c r="I14" s="12"/>
      <c r="J14" s="26"/>
      <c r="K14" s="27"/>
      <c r="L14" s="27"/>
      <c r="M14" s="27"/>
    </row>
    <row r="15" spans="1:14" ht="24" customHeight="1" x14ac:dyDescent="0.2">
      <c r="A15" s="98" t="s">
        <v>42</v>
      </c>
      <c r="B15" s="98" t="s">
        <v>41</v>
      </c>
      <c r="C15" s="15"/>
      <c r="D15" s="70">
        <v>3</v>
      </c>
      <c r="E15" s="70"/>
      <c r="F15" s="70"/>
      <c r="G15" s="1"/>
      <c r="H15" s="99" t="s">
        <v>56</v>
      </c>
      <c r="I15" s="117" t="s">
        <v>158</v>
      </c>
      <c r="J15" s="199" t="s">
        <v>159</v>
      </c>
      <c r="K15" s="71">
        <v>3</v>
      </c>
      <c r="L15" s="19"/>
      <c r="M15" s="14"/>
      <c r="N15" s="23"/>
    </row>
    <row r="16" spans="1:14" ht="13.5" customHeight="1" x14ac:dyDescent="0.2">
      <c r="A16" s="112" t="s">
        <v>54</v>
      </c>
      <c r="B16" s="112" t="s">
        <v>55</v>
      </c>
      <c r="C16" s="15" t="s">
        <v>170</v>
      </c>
      <c r="D16" s="70">
        <v>3</v>
      </c>
      <c r="E16" s="70"/>
      <c r="F16" s="70"/>
      <c r="G16" s="1"/>
      <c r="H16" s="98" t="s">
        <v>42</v>
      </c>
      <c r="I16" s="115" t="s">
        <v>41</v>
      </c>
      <c r="J16" s="15"/>
      <c r="K16" s="39">
        <v>3</v>
      </c>
      <c r="L16" s="14"/>
      <c r="M16" s="14"/>
    </row>
    <row r="17" spans="1:22" ht="13.5" customHeight="1" x14ac:dyDescent="0.2">
      <c r="A17" s="112" t="s">
        <v>49</v>
      </c>
      <c r="B17" s="113" t="s">
        <v>172</v>
      </c>
      <c r="C17" s="15" t="s">
        <v>175</v>
      </c>
      <c r="D17" s="70">
        <v>3</v>
      </c>
      <c r="E17" s="70"/>
      <c r="F17" s="70"/>
      <c r="G17" s="1"/>
      <c r="H17" s="118" t="s">
        <v>36</v>
      </c>
      <c r="I17" s="119" t="s">
        <v>37</v>
      </c>
      <c r="J17" s="15"/>
      <c r="K17" s="71">
        <v>2</v>
      </c>
      <c r="L17" s="14"/>
      <c r="M17" s="14"/>
    </row>
    <row r="18" spans="1:22" ht="13.5" customHeight="1" x14ac:dyDescent="0.2">
      <c r="A18" s="118" t="s">
        <v>40</v>
      </c>
      <c r="B18" s="120" t="s">
        <v>70</v>
      </c>
      <c r="C18" s="15"/>
      <c r="D18" s="70">
        <v>4</v>
      </c>
      <c r="E18" s="70"/>
      <c r="F18" s="70"/>
      <c r="G18" s="1"/>
      <c r="H18" s="118" t="s">
        <v>40</v>
      </c>
      <c r="I18" s="119" t="s">
        <v>70</v>
      </c>
      <c r="J18" s="15"/>
      <c r="K18" s="70">
        <v>4</v>
      </c>
      <c r="L18" s="14"/>
      <c r="M18" s="14"/>
    </row>
    <row r="19" spans="1:22" ht="13.5" customHeight="1" x14ac:dyDescent="0.2">
      <c r="A19" s="118" t="s">
        <v>33</v>
      </c>
      <c r="B19" s="120" t="s">
        <v>34</v>
      </c>
      <c r="C19" s="15"/>
      <c r="D19" s="70">
        <v>3</v>
      </c>
      <c r="E19" s="70"/>
      <c r="F19" s="70"/>
      <c r="G19" s="1"/>
      <c r="H19" s="118" t="s">
        <v>33</v>
      </c>
      <c r="I19" s="119" t="s">
        <v>34</v>
      </c>
      <c r="J19" s="15"/>
      <c r="K19" s="71">
        <v>3</v>
      </c>
      <c r="L19" s="14"/>
      <c r="M19" s="14"/>
    </row>
    <row r="20" spans="1:22" ht="13.5" customHeight="1" x14ac:dyDescent="0.2">
      <c r="B20" s="31"/>
      <c r="C20" s="74"/>
      <c r="D20" s="38">
        <f>SUM(D15:D19)</f>
        <v>16</v>
      </c>
      <c r="E20" s="1"/>
      <c r="F20" s="1"/>
      <c r="G20" s="103"/>
      <c r="H20" s="20"/>
      <c r="I20" s="20"/>
      <c r="J20" s="21"/>
      <c r="K20" s="38">
        <f>SUM(K15:K19)</f>
        <v>15</v>
      </c>
      <c r="L20" s="19"/>
      <c r="M20" s="30"/>
    </row>
    <row r="21" spans="1:22" ht="13.5" customHeight="1" x14ac:dyDescent="0.2">
      <c r="B21" s="31"/>
      <c r="C21" s="23"/>
      <c r="D21" s="1"/>
      <c r="E21" s="1"/>
      <c r="F21" s="1"/>
      <c r="G21" s="1"/>
      <c r="H21" s="24"/>
      <c r="I21" s="24"/>
      <c r="J21" s="23"/>
      <c r="K21" s="25"/>
      <c r="L21" s="1"/>
      <c r="M21" s="1"/>
    </row>
    <row r="22" spans="1:22" ht="13.5" customHeight="1" x14ac:dyDescent="0.2">
      <c r="A22" s="11" t="s">
        <v>164</v>
      </c>
      <c r="B22" s="12"/>
      <c r="C22" s="26"/>
      <c r="D22" s="27"/>
      <c r="E22" s="27"/>
      <c r="F22" s="27"/>
      <c r="G22" s="1"/>
      <c r="H22" s="32" t="s">
        <v>165</v>
      </c>
      <c r="I22" s="12"/>
      <c r="J22" s="26"/>
      <c r="K22" s="27"/>
      <c r="L22" s="27"/>
      <c r="M22" s="27"/>
      <c r="N22" s="23"/>
    </row>
    <row r="23" spans="1:22" ht="13.5" customHeight="1" x14ac:dyDescent="0.2">
      <c r="A23" s="66" t="s">
        <v>43</v>
      </c>
      <c r="B23" s="66" t="s">
        <v>46</v>
      </c>
      <c r="C23" s="15"/>
      <c r="D23" s="70">
        <v>3</v>
      </c>
      <c r="E23" s="70"/>
      <c r="F23" s="70"/>
      <c r="G23" s="1"/>
      <c r="H23" s="66" t="s">
        <v>44</v>
      </c>
      <c r="I23" s="66" t="s">
        <v>47</v>
      </c>
      <c r="J23" s="15"/>
      <c r="K23" s="70">
        <v>3</v>
      </c>
      <c r="L23" s="14"/>
      <c r="M23" s="14"/>
    </row>
    <row r="24" spans="1:22" ht="13.5" customHeight="1" x14ac:dyDescent="0.2">
      <c r="A24" s="98" t="s">
        <v>42</v>
      </c>
      <c r="B24" s="98" t="s">
        <v>41</v>
      </c>
      <c r="C24" s="15"/>
      <c r="D24" s="70">
        <v>3</v>
      </c>
      <c r="E24" s="70"/>
      <c r="F24" s="70"/>
      <c r="G24" s="1"/>
      <c r="H24" s="98" t="s">
        <v>42</v>
      </c>
      <c r="I24" s="98" t="s">
        <v>41</v>
      </c>
      <c r="J24" s="15"/>
      <c r="K24" s="70">
        <v>3</v>
      </c>
      <c r="L24" s="14"/>
      <c r="M24" s="14"/>
    </row>
    <row r="25" spans="1:22" ht="13.5" customHeight="1" x14ac:dyDescent="0.2">
      <c r="A25" s="16" t="s">
        <v>136</v>
      </c>
      <c r="B25" s="16" t="s">
        <v>137</v>
      </c>
      <c r="C25" s="193" t="s">
        <v>200</v>
      </c>
      <c r="D25" s="70">
        <v>3</v>
      </c>
      <c r="E25" s="70"/>
      <c r="F25" s="70"/>
      <c r="G25" s="1"/>
      <c r="H25" s="16" t="s">
        <v>136</v>
      </c>
      <c r="I25" s="16" t="s">
        <v>137</v>
      </c>
      <c r="J25" s="15"/>
      <c r="K25" s="70">
        <v>3</v>
      </c>
      <c r="L25" s="33"/>
      <c r="M25" s="14"/>
    </row>
    <row r="26" spans="1:22" ht="13.5" customHeight="1" x14ac:dyDescent="0.2">
      <c r="A26" s="16" t="s">
        <v>136</v>
      </c>
      <c r="B26" s="16" t="s">
        <v>137</v>
      </c>
      <c r="C26" s="194"/>
      <c r="D26" s="70">
        <v>3</v>
      </c>
      <c r="E26" s="70"/>
      <c r="F26" s="70"/>
      <c r="G26" s="1"/>
      <c r="H26" s="16" t="s">
        <v>136</v>
      </c>
      <c r="I26" s="16" t="s">
        <v>137</v>
      </c>
      <c r="J26" s="15"/>
      <c r="K26" s="70">
        <v>3</v>
      </c>
      <c r="L26" s="14"/>
      <c r="M26" s="14"/>
    </row>
    <row r="27" spans="1:22" ht="13.5" customHeight="1" x14ac:dyDescent="0.2">
      <c r="A27" s="16" t="s">
        <v>136</v>
      </c>
      <c r="B27" s="16" t="s">
        <v>137</v>
      </c>
      <c r="C27" s="195"/>
      <c r="D27" s="70">
        <v>3</v>
      </c>
      <c r="E27" s="70"/>
      <c r="F27" s="70"/>
      <c r="G27" s="34"/>
      <c r="H27" s="16" t="s">
        <v>136</v>
      </c>
      <c r="I27" s="16" t="s">
        <v>137</v>
      </c>
      <c r="J27" s="15"/>
      <c r="K27" s="70">
        <v>3</v>
      </c>
      <c r="L27" s="14"/>
      <c r="M27" s="14"/>
      <c r="N27" s="1"/>
      <c r="O27" s="2"/>
      <c r="V27" s="22"/>
    </row>
    <row r="28" spans="1:22" ht="13.5" customHeight="1" x14ac:dyDescent="0.2">
      <c r="B28" s="75"/>
      <c r="C28" s="73"/>
      <c r="D28" s="38">
        <f ca="1">SUM(D23:D28)</f>
        <v>15</v>
      </c>
      <c r="E28" s="1"/>
      <c r="F28" s="76"/>
      <c r="G28" s="1"/>
      <c r="H28" s="20"/>
      <c r="I28" s="29"/>
      <c r="J28" s="35"/>
      <c r="K28" s="38">
        <f>SUM(K23:K27)</f>
        <v>15</v>
      </c>
      <c r="L28" s="19"/>
      <c r="M28" s="19"/>
      <c r="N28" s="23"/>
    </row>
    <row r="29" spans="1:22" ht="13.5" customHeight="1" x14ac:dyDescent="0.2">
      <c r="G29" s="1"/>
      <c r="J29" s="2"/>
      <c r="K29" s="1"/>
      <c r="L29" s="1"/>
      <c r="M29" s="1"/>
    </row>
    <row r="30" spans="1:22" ht="13.5" customHeight="1" x14ac:dyDescent="0.2">
      <c r="A30" s="11" t="s">
        <v>166</v>
      </c>
      <c r="B30" s="12"/>
      <c r="C30" s="26"/>
      <c r="D30" s="27"/>
      <c r="E30" s="27"/>
      <c r="F30" s="27"/>
      <c r="G30" s="1"/>
      <c r="H30" s="11" t="s">
        <v>167</v>
      </c>
      <c r="I30" s="12"/>
      <c r="J30" s="26"/>
      <c r="K30" s="27"/>
      <c r="L30" s="27"/>
      <c r="M30" s="27"/>
    </row>
    <row r="31" spans="1:22" ht="13.5" customHeight="1" x14ac:dyDescent="0.2">
      <c r="A31" s="97" t="s">
        <v>57</v>
      </c>
      <c r="B31" s="116" t="s">
        <v>17</v>
      </c>
      <c r="C31" s="15"/>
      <c r="D31" s="77">
        <v>3</v>
      </c>
      <c r="E31" s="78"/>
      <c r="F31" s="78"/>
      <c r="G31" s="1"/>
      <c r="H31" s="98" t="s">
        <v>42</v>
      </c>
      <c r="I31" s="98" t="s">
        <v>41</v>
      </c>
      <c r="J31" s="15"/>
      <c r="K31" s="70">
        <v>3</v>
      </c>
      <c r="L31" s="14"/>
      <c r="M31" s="14"/>
    </row>
    <row r="32" spans="1:22" ht="13.5" customHeight="1" x14ac:dyDescent="0.2">
      <c r="A32" s="66" t="s">
        <v>45</v>
      </c>
      <c r="B32" s="66" t="s">
        <v>48</v>
      </c>
      <c r="C32" s="15" t="s">
        <v>156</v>
      </c>
      <c r="D32" s="71">
        <v>3</v>
      </c>
      <c r="E32" s="70" t="s">
        <v>157</v>
      </c>
      <c r="F32" s="70"/>
      <c r="G32" s="1"/>
      <c r="H32" s="16" t="s">
        <v>136</v>
      </c>
      <c r="I32" s="16" t="s">
        <v>137</v>
      </c>
      <c r="J32" s="15"/>
      <c r="K32" s="70">
        <v>3</v>
      </c>
      <c r="L32" s="14"/>
      <c r="M32" s="14"/>
    </row>
    <row r="33" spans="1:14" ht="13.5" customHeight="1" x14ac:dyDescent="0.2">
      <c r="A33" s="98" t="s">
        <v>42</v>
      </c>
      <c r="B33" s="98" t="s">
        <v>41</v>
      </c>
      <c r="C33" s="15"/>
      <c r="D33" s="71">
        <v>3</v>
      </c>
      <c r="E33" s="70"/>
      <c r="F33" s="70"/>
      <c r="G33" s="1"/>
      <c r="H33" s="16" t="s">
        <v>136</v>
      </c>
      <c r="I33" s="16" t="s">
        <v>137</v>
      </c>
      <c r="J33" s="15"/>
      <c r="K33" s="70">
        <v>3</v>
      </c>
      <c r="L33" s="14"/>
      <c r="M33" s="14"/>
    </row>
    <row r="34" spans="1:14" ht="13.5" customHeight="1" x14ac:dyDescent="0.2">
      <c r="A34" s="16" t="s">
        <v>136</v>
      </c>
      <c r="B34" s="16" t="s">
        <v>137</v>
      </c>
      <c r="C34" s="15"/>
      <c r="D34" s="70">
        <v>3</v>
      </c>
      <c r="E34" s="70"/>
      <c r="F34" s="70"/>
      <c r="G34" s="1"/>
      <c r="H34" s="16" t="s">
        <v>136</v>
      </c>
      <c r="I34" s="16" t="s">
        <v>137</v>
      </c>
      <c r="J34" s="15"/>
      <c r="K34" s="70">
        <v>3</v>
      </c>
      <c r="L34" s="14"/>
      <c r="M34" s="14"/>
      <c r="N34" s="23"/>
    </row>
    <row r="35" spans="1:14" ht="13.5" customHeight="1" x14ac:dyDescent="0.2">
      <c r="A35" s="16" t="s">
        <v>136</v>
      </c>
      <c r="B35" s="16" t="s">
        <v>137</v>
      </c>
      <c r="C35" s="15"/>
      <c r="D35" s="70">
        <v>3</v>
      </c>
      <c r="E35" s="70"/>
      <c r="F35" s="70"/>
      <c r="G35" s="1"/>
      <c r="H35" s="16" t="s">
        <v>136</v>
      </c>
      <c r="I35" s="16" t="s">
        <v>137</v>
      </c>
      <c r="J35" s="15"/>
      <c r="K35" s="70">
        <v>3</v>
      </c>
      <c r="L35" s="14"/>
      <c r="M35" s="33"/>
      <c r="N35" s="23"/>
    </row>
    <row r="36" spans="1:14" ht="13.5" customHeight="1" x14ac:dyDescent="0.25">
      <c r="A36" s="128"/>
      <c r="B36" s="129"/>
      <c r="C36" s="39"/>
      <c r="D36" s="38">
        <f>SUM(D31:D35)</f>
        <v>15</v>
      </c>
      <c r="E36" s="1"/>
      <c r="F36" s="76"/>
      <c r="G36" s="103"/>
      <c r="H36" s="20"/>
      <c r="I36" s="29"/>
      <c r="J36" s="29"/>
      <c r="K36" s="38">
        <f>SUM(K31:K35)</f>
        <v>15</v>
      </c>
      <c r="L36" s="19"/>
      <c r="M36" s="30"/>
    </row>
    <row r="37" spans="1:14" ht="13.5" customHeight="1" x14ac:dyDescent="0.25">
      <c r="A37" s="121" t="s">
        <v>24</v>
      </c>
      <c r="B37" s="123" t="s">
        <v>168</v>
      </c>
      <c r="C37" s="122" t="s">
        <v>26</v>
      </c>
      <c r="D37" s="36"/>
      <c r="E37" s="36"/>
      <c r="F37" s="36"/>
      <c r="G37" s="1"/>
      <c r="I37" s="130"/>
      <c r="J37" s="37" t="s">
        <v>5</v>
      </c>
      <c r="K37" s="38">
        <f ca="1">D12+K12+D20+K20+D28+K28+D36+K36</f>
        <v>120</v>
      </c>
      <c r="L37" s="1"/>
      <c r="M37" s="1"/>
    </row>
    <row r="38" spans="1:14" ht="13.5" customHeight="1" x14ac:dyDescent="0.25">
      <c r="A38" s="124" t="s">
        <v>25</v>
      </c>
      <c r="B38" s="126" t="s">
        <v>169</v>
      </c>
      <c r="C38" s="125" t="s">
        <v>27</v>
      </c>
      <c r="G38" s="1"/>
      <c r="H38" s="127" t="s">
        <v>4</v>
      </c>
      <c r="I38" s="130"/>
      <c r="J38" s="133"/>
      <c r="K38" s="133"/>
      <c r="L38" s="1"/>
    </row>
    <row r="39" spans="1:14" ht="10.5" customHeight="1" x14ac:dyDescent="0.25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</row>
    <row r="40" spans="1:14" s="40" customFormat="1" ht="18" customHeight="1" x14ac:dyDescent="0.25">
      <c r="A40" s="183" t="str">
        <f>A1</f>
        <v>Bachelor of Science in Sociology Program (Fall 2013)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</row>
    <row r="41" spans="1:14" s="49" customFormat="1" ht="14.25" customHeight="1" x14ac:dyDescent="0.25">
      <c r="A41" s="93" t="s">
        <v>0</v>
      </c>
      <c r="B41" s="42"/>
      <c r="C41" s="43"/>
      <c r="D41" s="44"/>
      <c r="E41" s="45"/>
      <c r="F41" s="44" t="s">
        <v>1</v>
      </c>
      <c r="G41" s="46"/>
      <c r="H41" s="47"/>
      <c r="I41" s="44"/>
      <c r="J41" s="44"/>
      <c r="K41" s="44"/>
      <c r="L41" s="44"/>
      <c r="M41" s="44"/>
      <c r="N41" s="48"/>
    </row>
    <row r="42" spans="1:14" s="49" customFormat="1" ht="12" customHeight="1" x14ac:dyDescent="0.2">
      <c r="A42" s="41"/>
      <c r="B42" s="50"/>
      <c r="D42" s="44"/>
      <c r="E42" s="44"/>
      <c r="F42" s="45"/>
      <c r="G42" s="51"/>
      <c r="H42" s="52"/>
      <c r="I42" s="44"/>
      <c r="J42" s="44"/>
      <c r="K42" s="44"/>
      <c r="L42" s="44"/>
      <c r="M42" s="44"/>
      <c r="N42" s="48"/>
    </row>
    <row r="43" spans="1:14" s="49" customFormat="1" ht="18" customHeight="1" x14ac:dyDescent="0.2">
      <c r="A43" s="53" t="s">
        <v>178</v>
      </c>
      <c r="B43" s="53"/>
      <c r="D43" s="104">
        <f>D44+D48+D51+D55+D59+D62</f>
        <v>30</v>
      </c>
      <c r="E43" s="104"/>
      <c r="F43" s="54"/>
      <c r="G43" s="54"/>
      <c r="H43" s="53" t="s">
        <v>35</v>
      </c>
      <c r="I43" s="53"/>
      <c r="J43" s="53"/>
      <c r="K43" s="104"/>
      <c r="L43" s="104"/>
      <c r="M43" s="54"/>
      <c r="N43" s="48"/>
    </row>
    <row r="44" spans="1:14" s="49" customFormat="1" ht="12" customHeight="1" x14ac:dyDescent="0.2">
      <c r="A44" s="55" t="s">
        <v>6</v>
      </c>
      <c r="B44" s="55" t="s">
        <v>61</v>
      </c>
      <c r="C44" s="131" t="s">
        <v>3</v>
      </c>
      <c r="D44" s="105">
        <f>SUM(D45:D46)</f>
        <v>6</v>
      </c>
      <c r="E44" s="131" t="s">
        <v>22</v>
      </c>
      <c r="F44" s="131" t="s">
        <v>171</v>
      </c>
      <c r="G44" s="45"/>
      <c r="H44" s="56" t="s">
        <v>58</v>
      </c>
      <c r="I44" s="57"/>
      <c r="J44" s="131" t="s">
        <v>3</v>
      </c>
      <c r="K44" s="107">
        <f>SUM(K45:K48)</f>
        <v>14</v>
      </c>
      <c r="L44" s="131" t="s">
        <v>22</v>
      </c>
      <c r="M44" s="131" t="s">
        <v>171</v>
      </c>
      <c r="N44" s="48"/>
    </row>
    <row r="45" spans="1:14" s="49" customFormat="1" ht="12" customHeight="1" x14ac:dyDescent="0.2">
      <c r="A45" s="58" t="str">
        <f t="shared" ref="A45:F45" si="0">H7</f>
        <v>ENGL 101</v>
      </c>
      <c r="B45" s="58" t="str">
        <f t="shared" si="0"/>
        <v>Composition I (SGR 1)</v>
      </c>
      <c r="C45" s="147" t="str">
        <f t="shared" si="0"/>
        <v>Fall or Spring</v>
      </c>
      <c r="D45" s="86">
        <f t="shared" si="0"/>
        <v>3</v>
      </c>
      <c r="E45" s="86">
        <f t="shared" si="0"/>
        <v>0</v>
      </c>
      <c r="F45" s="86">
        <f t="shared" si="0"/>
        <v>0</v>
      </c>
      <c r="G45" s="45"/>
      <c r="H45" s="134" t="str">
        <f>A11</f>
        <v>SGR #6</v>
      </c>
      <c r="I45" s="134" t="str">
        <f>B11</f>
        <v>Natural Science (SGR 6)</v>
      </c>
      <c r="J45" s="135"/>
      <c r="K45" s="136">
        <f>D11</f>
        <v>3</v>
      </c>
      <c r="L45" s="136">
        <f>E11</f>
        <v>0</v>
      </c>
      <c r="M45" s="136">
        <f>F11</f>
        <v>0</v>
      </c>
      <c r="N45" s="48"/>
    </row>
    <row r="46" spans="1:14" s="49" customFormat="1" ht="12" customHeight="1" x14ac:dyDescent="0.2">
      <c r="A46" s="58" t="str">
        <f t="shared" ref="A46:F46" si="1">A16</f>
        <v>ENGL 201</v>
      </c>
      <c r="B46" s="58" t="str">
        <f t="shared" si="1"/>
        <v>Composition II (SGR 1)</v>
      </c>
      <c r="C46" s="147" t="str">
        <f t="shared" si="1"/>
        <v>Fall or Spring</v>
      </c>
      <c r="D46" s="86">
        <f t="shared" si="1"/>
        <v>3</v>
      </c>
      <c r="E46" s="86">
        <f t="shared" si="1"/>
        <v>0</v>
      </c>
      <c r="F46" s="86">
        <f t="shared" si="1"/>
        <v>0</v>
      </c>
      <c r="G46" s="45"/>
      <c r="H46" s="134" t="str">
        <f>H10</f>
        <v>SGR #6</v>
      </c>
      <c r="I46" s="134" t="str">
        <f>I10</f>
        <v>Natural Science (SGR 6)</v>
      </c>
      <c r="J46" s="135"/>
      <c r="K46" s="136">
        <f>K10</f>
        <v>3</v>
      </c>
      <c r="L46" s="136">
        <f>L10</f>
        <v>0</v>
      </c>
      <c r="M46" s="136">
        <f>M10</f>
        <v>0</v>
      </c>
      <c r="N46" s="48"/>
    </row>
    <row r="47" spans="1:14" s="49" customFormat="1" ht="12" customHeight="1" x14ac:dyDescent="0.2">
      <c r="C47" s="148"/>
      <c r="D47" s="45"/>
      <c r="E47" s="45"/>
      <c r="F47" s="45"/>
      <c r="G47" s="45"/>
      <c r="H47" s="134" t="str">
        <f t="shared" ref="H47:M47" si="2">A18</f>
        <v>A&amp;S SCI</v>
      </c>
      <c r="I47" s="134" t="str">
        <f t="shared" si="2"/>
        <v>A&amp;S Science course</v>
      </c>
      <c r="J47" s="135"/>
      <c r="K47" s="136">
        <f t="shared" si="2"/>
        <v>4</v>
      </c>
      <c r="L47" s="136">
        <f t="shared" si="2"/>
        <v>0</v>
      </c>
      <c r="M47" s="136">
        <f t="shared" si="2"/>
        <v>0</v>
      </c>
      <c r="N47" s="48"/>
    </row>
    <row r="48" spans="1:14" s="49" customFormat="1" ht="12" customHeight="1" x14ac:dyDescent="0.2">
      <c r="A48" s="55" t="s">
        <v>9</v>
      </c>
      <c r="B48" s="55" t="s">
        <v>62</v>
      </c>
      <c r="C48" s="149"/>
      <c r="D48" s="105">
        <f>D49</f>
        <v>3</v>
      </c>
      <c r="E48" s="106"/>
      <c r="F48" s="45"/>
      <c r="G48" s="45"/>
      <c r="H48" s="134" t="str">
        <f t="shared" ref="H48:M48" si="3">H18</f>
        <v>A&amp;S SCI</v>
      </c>
      <c r="I48" s="134" t="str">
        <f t="shared" si="3"/>
        <v>A&amp;S Science course</v>
      </c>
      <c r="J48" s="135"/>
      <c r="K48" s="136">
        <f t="shared" si="3"/>
        <v>4</v>
      </c>
      <c r="L48" s="136">
        <f t="shared" si="3"/>
        <v>0</v>
      </c>
      <c r="M48" s="136">
        <f t="shared" si="3"/>
        <v>0</v>
      </c>
      <c r="N48" s="48"/>
    </row>
    <row r="49" spans="1:16" s="49" customFormat="1" ht="12" customHeight="1" x14ac:dyDescent="0.2">
      <c r="A49" s="58" t="str">
        <f t="shared" ref="A49:F49" si="4">A9</f>
        <v>SPCM 101</v>
      </c>
      <c r="B49" s="58" t="str">
        <f t="shared" si="4"/>
        <v>Fundamentals of Speech (SGR 2)</v>
      </c>
      <c r="C49" s="147" t="str">
        <f t="shared" si="4"/>
        <v>Fall or Spring</v>
      </c>
      <c r="D49" s="86">
        <f t="shared" si="4"/>
        <v>3</v>
      </c>
      <c r="E49" s="86">
        <f t="shared" si="4"/>
        <v>0</v>
      </c>
      <c r="F49" s="86">
        <f t="shared" si="4"/>
        <v>0</v>
      </c>
      <c r="G49" s="59"/>
      <c r="H49" s="62" t="s">
        <v>59</v>
      </c>
      <c r="I49" s="62"/>
      <c r="J49" s="83"/>
      <c r="K49" s="108">
        <f>SUM(K50:K53)</f>
        <v>12</v>
      </c>
      <c r="L49" s="109"/>
      <c r="M49" s="61"/>
      <c r="N49" s="48"/>
    </row>
    <row r="50" spans="1:16" s="49" customFormat="1" ht="12" customHeight="1" x14ac:dyDescent="0.2">
      <c r="C50" s="148"/>
      <c r="D50" s="45"/>
      <c r="E50" s="45"/>
      <c r="F50" s="45"/>
      <c r="G50" s="45"/>
      <c r="H50" s="134" t="str">
        <f>A8</f>
        <v>SOC 100</v>
      </c>
      <c r="I50" s="134" t="str">
        <f>B8</f>
        <v>Introduction to Sociology (SGR 3 + G)</v>
      </c>
      <c r="J50" s="135"/>
      <c r="K50" s="136">
        <f>D8</f>
        <v>3</v>
      </c>
      <c r="L50" s="136">
        <f>E8</f>
        <v>0</v>
      </c>
      <c r="M50" s="136">
        <f>F8</f>
        <v>0</v>
      </c>
      <c r="N50" s="48"/>
    </row>
    <row r="51" spans="1:16" s="49" customFormat="1" ht="12" customHeight="1" x14ac:dyDescent="0.2">
      <c r="A51" s="55" t="s">
        <v>10</v>
      </c>
      <c r="B51" s="55" t="s">
        <v>63</v>
      </c>
      <c r="C51" s="149"/>
      <c r="D51" s="105">
        <f>SUM(D52:D53)</f>
        <v>6</v>
      </c>
      <c r="E51" s="106"/>
      <c r="F51" s="45"/>
      <c r="G51" s="45"/>
      <c r="H51" s="134" t="str">
        <f>A17</f>
        <v>SGR #3</v>
      </c>
      <c r="I51" s="134" t="str">
        <f>B17</f>
        <v>Social Science/Diversity</v>
      </c>
      <c r="J51" s="135"/>
      <c r="K51" s="136">
        <f>D17</f>
        <v>3</v>
      </c>
      <c r="L51" s="136">
        <f>E17</f>
        <v>0</v>
      </c>
      <c r="M51" s="136">
        <f>F17</f>
        <v>0</v>
      </c>
      <c r="N51" s="48"/>
    </row>
    <row r="52" spans="1:16" s="49" customFormat="1" ht="12" customHeight="1" x14ac:dyDescent="0.2">
      <c r="A52" s="58" t="str">
        <f>A8</f>
        <v>SOC 100</v>
      </c>
      <c r="B52" s="58" t="str">
        <f>B8</f>
        <v>Introduction to Sociology (SGR 3 + G)</v>
      </c>
      <c r="C52" s="147"/>
      <c r="D52" s="86">
        <f>D8</f>
        <v>3</v>
      </c>
      <c r="E52" s="86">
        <f>E8</f>
        <v>0</v>
      </c>
      <c r="F52" s="86">
        <f>F8</f>
        <v>0</v>
      </c>
      <c r="G52" s="45"/>
      <c r="H52" s="134" t="str">
        <f t="shared" ref="H52:M52" si="5">A19</f>
        <v>A&amp;S SS</v>
      </c>
      <c r="I52" s="134" t="str">
        <f t="shared" si="5"/>
        <v>A&amp;S Social Science course</v>
      </c>
      <c r="J52" s="135"/>
      <c r="K52" s="136">
        <f t="shared" si="5"/>
        <v>3</v>
      </c>
      <c r="L52" s="136">
        <f t="shared" si="5"/>
        <v>0</v>
      </c>
      <c r="M52" s="136">
        <f t="shared" si="5"/>
        <v>0</v>
      </c>
      <c r="N52" s="48"/>
      <c r="P52" s="182"/>
    </row>
    <row r="53" spans="1:16" s="49" customFormat="1" ht="12" customHeight="1" x14ac:dyDescent="0.2">
      <c r="A53" s="58" t="str">
        <f>A17</f>
        <v>SGR #3</v>
      </c>
      <c r="B53" s="58" t="str">
        <f>B17</f>
        <v>Social Science/Diversity</v>
      </c>
      <c r="C53" s="81"/>
      <c r="D53" s="86">
        <f>D17</f>
        <v>3</v>
      </c>
      <c r="E53" s="86">
        <f>E17</f>
        <v>0</v>
      </c>
      <c r="F53" s="86">
        <f>F17</f>
        <v>0</v>
      </c>
      <c r="G53" s="45"/>
      <c r="H53" s="137" t="str">
        <f t="shared" ref="H53:M53" si="6">H19</f>
        <v>A&amp;S SS</v>
      </c>
      <c r="I53" s="137" t="str">
        <f t="shared" si="6"/>
        <v>A&amp;S Social Science course</v>
      </c>
      <c r="J53" s="138"/>
      <c r="K53" s="139">
        <f t="shared" si="6"/>
        <v>3</v>
      </c>
      <c r="L53" s="139">
        <f t="shared" si="6"/>
        <v>0</v>
      </c>
      <c r="M53" s="139">
        <f t="shared" si="6"/>
        <v>0</v>
      </c>
      <c r="N53" s="48"/>
      <c r="P53" s="182"/>
    </row>
    <row r="54" spans="1:16" s="49" customFormat="1" ht="12" customHeight="1" x14ac:dyDescent="0.2">
      <c r="C54" s="48"/>
      <c r="D54" s="45"/>
      <c r="E54" s="45"/>
      <c r="F54" s="45"/>
      <c r="G54" s="45"/>
      <c r="H54" s="63" t="s">
        <v>60</v>
      </c>
      <c r="I54" s="51"/>
      <c r="J54" s="50"/>
      <c r="K54" s="110">
        <f>SUM(K55:K57)</f>
        <v>8</v>
      </c>
      <c r="L54" s="52"/>
      <c r="M54" s="52"/>
      <c r="N54" s="48"/>
    </row>
    <row r="55" spans="1:16" s="49" customFormat="1" ht="12" customHeight="1" x14ac:dyDescent="0.2">
      <c r="A55" s="55" t="s">
        <v>11</v>
      </c>
      <c r="B55" s="55" t="s">
        <v>64</v>
      </c>
      <c r="C55" s="41"/>
      <c r="D55" s="105">
        <f>SUM(D56:D57)</f>
        <v>6</v>
      </c>
      <c r="E55" s="106"/>
      <c r="F55" s="45"/>
      <c r="G55" s="45"/>
      <c r="H55" s="137" t="str">
        <f>A10</f>
        <v>SGR #4</v>
      </c>
      <c r="I55" s="137" t="str">
        <f>B10</f>
        <v>Humanities/Arts Diversity (SGR 4)</v>
      </c>
      <c r="J55" s="138"/>
      <c r="K55" s="139">
        <f>D10</f>
        <v>3</v>
      </c>
      <c r="L55" s="139">
        <f>E10</f>
        <v>0</v>
      </c>
      <c r="M55" s="139">
        <f>F10</f>
        <v>0</v>
      </c>
      <c r="N55" s="48"/>
    </row>
    <row r="56" spans="1:16" s="49" customFormat="1" ht="12" customHeight="1" x14ac:dyDescent="0.2">
      <c r="A56" s="58" t="str">
        <f>A10</f>
        <v>SGR #4</v>
      </c>
      <c r="B56" s="58" t="str">
        <f>B10</f>
        <v>Humanities/Arts Diversity (SGR 4)</v>
      </c>
      <c r="C56" s="147"/>
      <c r="D56" s="86">
        <f>D10</f>
        <v>3</v>
      </c>
      <c r="E56" s="86">
        <f>E10</f>
        <v>0</v>
      </c>
      <c r="F56" s="86">
        <f>F10</f>
        <v>0</v>
      </c>
      <c r="G56" s="45"/>
      <c r="H56" s="137" t="str">
        <f>H9</f>
        <v>SGR #4</v>
      </c>
      <c r="I56" s="137" t="str">
        <f>I9</f>
        <v>Humanities/Arts Diversity (SGR 4)</v>
      </c>
      <c r="J56" s="140"/>
      <c r="K56" s="141">
        <f>K9</f>
        <v>3</v>
      </c>
      <c r="L56" s="139">
        <f>L9</f>
        <v>0</v>
      </c>
      <c r="M56" s="139">
        <f>M9</f>
        <v>0</v>
      </c>
      <c r="N56" s="48"/>
    </row>
    <row r="57" spans="1:16" s="49" customFormat="1" ht="12" customHeight="1" x14ac:dyDescent="0.2">
      <c r="A57" s="58" t="str">
        <f>H9</f>
        <v>SGR #4</v>
      </c>
      <c r="B57" s="58" t="str">
        <f>I9</f>
        <v>Humanities/Arts Diversity (SGR 4)</v>
      </c>
      <c r="C57" s="147"/>
      <c r="D57" s="86">
        <f>K9</f>
        <v>3</v>
      </c>
      <c r="E57" s="86">
        <f>L9</f>
        <v>0</v>
      </c>
      <c r="F57" s="86">
        <f>M9</f>
        <v>0</v>
      </c>
      <c r="G57" s="45"/>
      <c r="H57" s="137" t="str">
        <f t="shared" ref="H57:M57" si="7">H17</f>
        <v>A&amp;S HUM</v>
      </c>
      <c r="I57" s="137" t="str">
        <f t="shared" si="7"/>
        <v>A&amp;S Humanities course</v>
      </c>
      <c r="J57" s="138"/>
      <c r="K57" s="139">
        <f t="shared" si="7"/>
        <v>2</v>
      </c>
      <c r="L57" s="139">
        <f t="shared" si="7"/>
        <v>0</v>
      </c>
      <c r="M57" s="139">
        <f t="shared" si="7"/>
        <v>0</v>
      </c>
      <c r="N57" s="48"/>
    </row>
    <row r="58" spans="1:16" s="49" customFormat="1" ht="12" customHeight="1" x14ac:dyDescent="0.25">
      <c r="C58" s="148"/>
      <c r="D58" s="45"/>
      <c r="E58" s="45"/>
      <c r="F58" s="45"/>
      <c r="G58" s="45"/>
      <c r="H58" s="51"/>
      <c r="I58" s="51"/>
      <c r="J58" s="90"/>
      <c r="K58" s="65"/>
      <c r="L58" s="65"/>
      <c r="M58" s="65"/>
      <c r="N58" s="48"/>
    </row>
    <row r="59" spans="1:16" s="49" customFormat="1" ht="12" customHeight="1" x14ac:dyDescent="0.2">
      <c r="A59" s="55" t="s">
        <v>12</v>
      </c>
      <c r="B59" s="55" t="s">
        <v>65</v>
      </c>
      <c r="C59" s="149"/>
      <c r="D59" s="105">
        <f>D60</f>
        <v>3</v>
      </c>
      <c r="E59" s="106"/>
      <c r="F59" s="45"/>
      <c r="G59" s="45"/>
      <c r="H59" s="111" t="s">
        <v>179</v>
      </c>
      <c r="I59" s="63"/>
      <c r="J59" s="131" t="s">
        <v>3</v>
      </c>
      <c r="K59" s="64">
        <v>33</v>
      </c>
      <c r="L59" s="131" t="s">
        <v>22</v>
      </c>
      <c r="M59" s="131" t="s">
        <v>171</v>
      </c>
      <c r="N59" s="48"/>
    </row>
    <row r="60" spans="1:16" s="49" customFormat="1" ht="12" customHeight="1" x14ac:dyDescent="0.2">
      <c r="A60" s="58" t="str">
        <f t="shared" ref="A60:F60" si="8">H8</f>
        <v>SGR #5</v>
      </c>
      <c r="B60" s="58" t="str">
        <f t="shared" si="8"/>
        <v>Mathematics (SGR 5)</v>
      </c>
      <c r="C60" s="147" t="str">
        <f t="shared" si="8"/>
        <v>Math 102 or higher</v>
      </c>
      <c r="D60" s="86">
        <f t="shared" si="8"/>
        <v>3</v>
      </c>
      <c r="E60" s="86">
        <f t="shared" si="8"/>
        <v>0</v>
      </c>
      <c r="F60" s="86">
        <f t="shared" si="8"/>
        <v>0</v>
      </c>
      <c r="G60" s="45"/>
      <c r="H60" s="66" t="str">
        <f>A8</f>
        <v>SOC 100</v>
      </c>
      <c r="I60" s="66" t="str">
        <f>B8</f>
        <v>Introduction to Sociology (SGR 3 + G)</v>
      </c>
      <c r="J60" s="145"/>
      <c r="K60" s="89">
        <f>D8</f>
        <v>3</v>
      </c>
      <c r="L60" s="89">
        <f>E8</f>
        <v>0</v>
      </c>
      <c r="M60" s="89">
        <f>F8</f>
        <v>0</v>
      </c>
      <c r="N60" s="48"/>
    </row>
    <row r="61" spans="1:16" s="49" customFormat="1" ht="12" customHeight="1" x14ac:dyDescent="0.2">
      <c r="C61" s="148"/>
      <c r="D61" s="45"/>
      <c r="E61" s="45"/>
      <c r="F61" s="45"/>
      <c r="G61" s="45"/>
      <c r="H61" s="66" t="str">
        <f t="shared" ref="H61:M61" si="9">A23</f>
        <v>SOC 307</v>
      </c>
      <c r="I61" s="66" t="str">
        <f t="shared" si="9"/>
        <v>Research Methods I</v>
      </c>
      <c r="J61" s="145"/>
      <c r="K61" s="89">
        <f t="shared" si="9"/>
        <v>3</v>
      </c>
      <c r="L61" s="89">
        <f t="shared" si="9"/>
        <v>0</v>
      </c>
      <c r="M61" s="89">
        <f t="shared" si="9"/>
        <v>0</v>
      </c>
      <c r="N61" s="48"/>
    </row>
    <row r="62" spans="1:16" s="49" customFormat="1" ht="12" customHeight="1" x14ac:dyDescent="0.2">
      <c r="A62" s="55" t="s">
        <v>13</v>
      </c>
      <c r="B62" s="55" t="s">
        <v>69</v>
      </c>
      <c r="C62" s="41"/>
      <c r="D62" s="105">
        <f>SUM(D63:D64)</f>
        <v>6</v>
      </c>
      <c r="E62" s="106"/>
      <c r="F62" s="45"/>
      <c r="G62" s="45"/>
      <c r="H62" s="66" t="str">
        <f>H23</f>
        <v>SOC 308</v>
      </c>
      <c r="I62" s="66" t="str">
        <f t="shared" ref="I62:M62" si="10">I23</f>
        <v>Research Methods II</v>
      </c>
      <c r="J62" s="145"/>
      <c r="K62" s="89">
        <f t="shared" si="10"/>
        <v>3</v>
      </c>
      <c r="L62" s="89">
        <f t="shared" si="10"/>
        <v>0</v>
      </c>
      <c r="M62" s="89">
        <f t="shared" si="10"/>
        <v>0</v>
      </c>
      <c r="N62" s="48"/>
    </row>
    <row r="63" spans="1:16" s="49" customFormat="1" ht="12" customHeight="1" x14ac:dyDescent="0.2">
      <c r="A63" s="58" t="str">
        <f>A11</f>
        <v>SGR #6</v>
      </c>
      <c r="B63" s="58" t="str">
        <f>B11</f>
        <v>Natural Science (SGR 6)</v>
      </c>
      <c r="C63" s="81"/>
      <c r="D63" s="86">
        <f>D11</f>
        <v>3</v>
      </c>
      <c r="E63" s="86">
        <f>E11</f>
        <v>0</v>
      </c>
      <c r="F63" s="86">
        <f>F11</f>
        <v>0</v>
      </c>
      <c r="G63" s="45"/>
      <c r="H63" s="66" t="str">
        <f>A32</f>
        <v>SOC 403</v>
      </c>
      <c r="I63" s="66" t="str">
        <f>B32</f>
        <v>Sociological Theory</v>
      </c>
      <c r="J63" s="146" t="s">
        <v>119</v>
      </c>
      <c r="K63" s="89">
        <f>D32</f>
        <v>3</v>
      </c>
      <c r="L63" s="89" t="str">
        <f>E32</f>
        <v>F</v>
      </c>
      <c r="M63" s="89">
        <f>F32</f>
        <v>0</v>
      </c>
      <c r="N63" s="48"/>
    </row>
    <row r="64" spans="1:16" s="49" customFormat="1" ht="12" customHeight="1" x14ac:dyDescent="0.2">
      <c r="A64" s="58" t="str">
        <f>H10</f>
        <v>SGR #6</v>
      </c>
      <c r="B64" s="58" t="str">
        <f>I10</f>
        <v>Natural Science (SGR 6)</v>
      </c>
      <c r="C64" s="81"/>
      <c r="D64" s="86">
        <f>K10</f>
        <v>3</v>
      </c>
      <c r="E64" s="86">
        <f>L10</f>
        <v>0</v>
      </c>
      <c r="F64" s="86">
        <f>M10</f>
        <v>0</v>
      </c>
      <c r="G64" s="45"/>
      <c r="H64" s="161" t="s">
        <v>177</v>
      </c>
      <c r="I64" s="156"/>
      <c r="J64" s="156"/>
      <c r="K64" s="157">
        <f>SUM(K65:K71)</f>
        <v>21</v>
      </c>
      <c r="L64" s="156"/>
      <c r="M64" s="156"/>
      <c r="N64" s="48"/>
    </row>
    <row r="65" spans="1:14" s="49" customFormat="1" ht="12" customHeight="1" x14ac:dyDescent="0.2">
      <c r="C65" s="48"/>
      <c r="D65" s="45"/>
      <c r="E65" s="45"/>
      <c r="F65" s="45"/>
      <c r="G65" s="45"/>
      <c r="H65" s="66" t="str">
        <f>H11</f>
        <v>SOC ELEC</v>
      </c>
      <c r="I65" s="66" t="str">
        <f>I11</f>
        <v>SOC major elective</v>
      </c>
      <c r="J65" s="145"/>
      <c r="K65" s="89">
        <f>K11</f>
        <v>3</v>
      </c>
      <c r="L65" s="89">
        <f>L11</f>
        <v>0</v>
      </c>
      <c r="M65" s="89">
        <f>M11</f>
        <v>0</v>
      </c>
      <c r="N65" s="48"/>
    </row>
    <row r="66" spans="1:14" s="49" customFormat="1" ht="12" customHeight="1" x14ac:dyDescent="0.2">
      <c r="A66" s="53" t="s">
        <v>71</v>
      </c>
      <c r="B66" s="53"/>
      <c r="C66" s="142"/>
      <c r="D66" s="104">
        <f>SUM(D67,D70)</f>
        <v>5</v>
      </c>
      <c r="E66" s="104"/>
      <c r="F66" s="143"/>
      <c r="G66" s="45"/>
      <c r="H66" s="66" t="str">
        <f>A15</f>
        <v>SOC ELEC</v>
      </c>
      <c r="I66" s="66" t="str">
        <f>B15</f>
        <v>SOC major elective</v>
      </c>
      <c r="J66" s="145"/>
      <c r="K66" s="89">
        <f>D15</f>
        <v>3</v>
      </c>
      <c r="L66" s="89">
        <f>E15</f>
        <v>0</v>
      </c>
      <c r="M66" s="89">
        <f>F15</f>
        <v>0</v>
      </c>
      <c r="N66" s="162"/>
    </row>
    <row r="67" spans="1:14" s="49" customFormat="1" ht="12" customHeight="1" x14ac:dyDescent="0.2">
      <c r="A67" s="62" t="s">
        <v>7</v>
      </c>
      <c r="B67" s="62" t="s">
        <v>14</v>
      </c>
      <c r="C67" s="131" t="s">
        <v>3</v>
      </c>
      <c r="D67" s="108">
        <v>2</v>
      </c>
      <c r="E67" s="131" t="s">
        <v>22</v>
      </c>
      <c r="F67" s="131" t="s">
        <v>171</v>
      </c>
      <c r="G67" s="45"/>
      <c r="H67" s="66" t="str">
        <f>H16</f>
        <v>SOC ELEC</v>
      </c>
      <c r="I67" s="66" t="str">
        <f>I16</f>
        <v>SOC major elective</v>
      </c>
      <c r="J67" s="145"/>
      <c r="K67" s="89">
        <f>K16</f>
        <v>3</v>
      </c>
      <c r="L67" s="89">
        <f>L16</f>
        <v>0</v>
      </c>
      <c r="M67" s="89">
        <f>M16</f>
        <v>0</v>
      </c>
      <c r="N67" s="48"/>
    </row>
    <row r="68" spans="1:14" s="49" customFormat="1" ht="12" customHeight="1" x14ac:dyDescent="0.2">
      <c r="A68" s="68" t="str">
        <f>A7</f>
        <v>UC 109</v>
      </c>
      <c r="B68" s="68" t="str">
        <f>B7</f>
        <v>First Year Seminar (IGR 1)</v>
      </c>
      <c r="C68" s="91"/>
      <c r="D68" s="87">
        <f>D7</f>
        <v>2</v>
      </c>
      <c r="E68" s="87" t="str">
        <f>E7</f>
        <v>F</v>
      </c>
      <c r="F68" s="87">
        <f>F7</f>
        <v>0</v>
      </c>
      <c r="G68" s="45"/>
      <c r="H68" s="66" t="str">
        <f>A24</f>
        <v>SOC ELEC</v>
      </c>
      <c r="I68" s="66" t="str">
        <f>B24</f>
        <v>SOC major elective</v>
      </c>
      <c r="J68" s="145"/>
      <c r="K68" s="89">
        <f>D24</f>
        <v>3</v>
      </c>
      <c r="L68" s="89">
        <f>E24</f>
        <v>0</v>
      </c>
      <c r="M68" s="89">
        <f>F24</f>
        <v>0</v>
      </c>
      <c r="N68" s="48"/>
    </row>
    <row r="69" spans="1:14" s="49" customFormat="1" ht="12" customHeight="1" x14ac:dyDescent="0.2">
      <c r="A69" s="60"/>
      <c r="B69" s="60"/>
      <c r="C69" s="84"/>
      <c r="D69" s="61"/>
      <c r="E69" s="61"/>
      <c r="F69" s="61"/>
      <c r="G69" s="45"/>
      <c r="H69" s="66" t="str">
        <f>H24</f>
        <v>SOC ELEC</v>
      </c>
      <c r="I69" s="66" t="str">
        <f>I24</f>
        <v>SOC major elective</v>
      </c>
      <c r="J69" s="145"/>
      <c r="K69" s="89">
        <f>K24</f>
        <v>3</v>
      </c>
      <c r="L69" s="89">
        <f>L24</f>
        <v>0</v>
      </c>
      <c r="M69" s="89">
        <f>M24</f>
        <v>0</v>
      </c>
      <c r="N69" s="48"/>
    </row>
    <row r="70" spans="1:14" s="49" customFormat="1" ht="12" customHeight="1" x14ac:dyDescent="0.2">
      <c r="A70" s="62" t="s">
        <v>8</v>
      </c>
      <c r="B70" s="62" t="s">
        <v>15</v>
      </c>
      <c r="C70" s="83"/>
      <c r="D70" s="108">
        <f>D71</f>
        <v>3</v>
      </c>
      <c r="E70" s="109"/>
      <c r="F70" s="61"/>
      <c r="G70" s="45"/>
      <c r="H70" s="66" t="str">
        <f>A33</f>
        <v>SOC ELEC</v>
      </c>
      <c r="I70" s="66" t="str">
        <f>B33</f>
        <v>SOC major elective</v>
      </c>
      <c r="J70" s="145"/>
      <c r="K70" s="89">
        <f>D33</f>
        <v>3</v>
      </c>
      <c r="L70" s="89">
        <f>E33</f>
        <v>0</v>
      </c>
      <c r="M70" s="89">
        <f>F33</f>
        <v>0</v>
      </c>
      <c r="N70" s="48"/>
    </row>
    <row r="71" spans="1:14" s="49" customFormat="1" ht="23.25" customHeight="1" x14ac:dyDescent="0.2">
      <c r="A71" s="68" t="str">
        <f t="shared" ref="A71:F71" si="11">H15</f>
        <v>IGR #2</v>
      </c>
      <c r="B71" s="164" t="str">
        <f t="shared" si="11"/>
        <v>Cultural Awareness and Social and Environmental Responsibility (IGR 2)</v>
      </c>
      <c r="C71" s="144" t="str">
        <f t="shared" si="11"/>
        <v>Requires different discipline than  used for SGR 3, 4, and 6</v>
      </c>
      <c r="D71" s="87">
        <f t="shared" si="11"/>
        <v>3</v>
      </c>
      <c r="E71" s="87">
        <f t="shared" si="11"/>
        <v>0</v>
      </c>
      <c r="F71" s="87">
        <f t="shared" si="11"/>
        <v>0</v>
      </c>
      <c r="G71" s="45"/>
      <c r="H71" s="165" t="str">
        <f>H31</f>
        <v>SOC ELEC</v>
      </c>
      <c r="I71" s="165" t="str">
        <f>I31</f>
        <v>SOC major elective</v>
      </c>
      <c r="J71" s="166"/>
      <c r="K71" s="167">
        <f>K31</f>
        <v>3</v>
      </c>
      <c r="L71" s="167">
        <f>L31</f>
        <v>0</v>
      </c>
      <c r="M71" s="167">
        <f>M31</f>
        <v>0</v>
      </c>
      <c r="N71" s="48"/>
    </row>
    <row r="72" spans="1:14" s="49" customFormat="1" ht="12" customHeight="1" x14ac:dyDescent="0.2">
      <c r="A72" s="60"/>
      <c r="B72" s="60"/>
      <c r="C72" s="84"/>
      <c r="D72" s="61"/>
      <c r="E72" s="61"/>
      <c r="F72" s="61"/>
      <c r="G72" s="45"/>
      <c r="K72" s="102"/>
      <c r="N72" s="48"/>
    </row>
    <row r="73" spans="1:14" s="49" customFormat="1" ht="12" customHeight="1" x14ac:dyDescent="0.2">
      <c r="A73" s="62" t="s">
        <v>16</v>
      </c>
      <c r="B73" s="62"/>
      <c r="C73" s="83"/>
      <c r="D73" s="108">
        <f>D74</f>
        <v>3</v>
      </c>
      <c r="E73" s="109"/>
      <c r="F73" s="61"/>
      <c r="G73" s="45"/>
      <c r="H73" s="150" t="s">
        <v>176</v>
      </c>
      <c r="I73" s="151"/>
      <c r="J73" s="131" t="s">
        <v>3</v>
      </c>
      <c r="K73" s="168">
        <f>SUM(K74:K85)</f>
        <v>36</v>
      </c>
      <c r="L73" s="152" t="s">
        <v>22</v>
      </c>
      <c r="M73" s="152" t="s">
        <v>171</v>
      </c>
      <c r="N73" s="48"/>
    </row>
    <row r="74" spans="1:14" s="49" customFormat="1" ht="12" customHeight="1" x14ac:dyDescent="0.2">
      <c r="A74" s="158" t="str">
        <f>A8</f>
        <v>SOC 100</v>
      </c>
      <c r="B74" s="158" t="str">
        <f>B8</f>
        <v>Introduction to Sociology (SGR 3 + G)</v>
      </c>
      <c r="C74" s="159"/>
      <c r="D74" s="160">
        <f>D8</f>
        <v>3</v>
      </c>
      <c r="E74" s="160">
        <f>E8</f>
        <v>0</v>
      </c>
      <c r="F74" s="160">
        <f>F8</f>
        <v>0</v>
      </c>
      <c r="G74" s="45"/>
      <c r="H74" s="153" t="str">
        <f t="shared" ref="H74:M76" si="12">A25</f>
        <v>GEN ELEC</v>
      </c>
      <c r="I74" s="153" t="str">
        <f t="shared" si="12"/>
        <v>General Elective</v>
      </c>
      <c r="J74" s="82"/>
      <c r="K74" s="45">
        <f t="shared" si="12"/>
        <v>3</v>
      </c>
      <c r="L74" s="155">
        <f t="shared" si="12"/>
        <v>0</v>
      </c>
      <c r="M74" s="155">
        <f t="shared" si="12"/>
        <v>0</v>
      </c>
    </row>
    <row r="75" spans="1:14" s="49" customFormat="1" ht="12" customHeight="1" x14ac:dyDescent="0.2">
      <c r="A75" s="60"/>
      <c r="B75" s="60"/>
      <c r="C75" s="84"/>
      <c r="D75" s="61"/>
      <c r="E75" s="61"/>
      <c r="F75" s="61"/>
      <c r="G75" s="45"/>
      <c r="H75" s="16" t="str">
        <f t="shared" si="12"/>
        <v>GEN ELEC</v>
      </c>
      <c r="I75" s="16" t="str">
        <f t="shared" si="12"/>
        <v>General Elective</v>
      </c>
      <c r="J75" s="82"/>
      <c r="K75" s="67">
        <f t="shared" si="12"/>
        <v>3</v>
      </c>
      <c r="L75" s="67">
        <f t="shared" si="12"/>
        <v>0</v>
      </c>
      <c r="M75" s="67">
        <f t="shared" si="12"/>
        <v>0</v>
      </c>
      <c r="N75" s="48"/>
    </row>
    <row r="76" spans="1:14" s="49" customFormat="1" ht="12" customHeight="1" x14ac:dyDescent="0.2">
      <c r="A76" s="62" t="s">
        <v>17</v>
      </c>
      <c r="B76" s="62"/>
      <c r="C76" s="83"/>
      <c r="D76" s="108">
        <f>D77</f>
        <v>3</v>
      </c>
      <c r="E76" s="109"/>
      <c r="F76" s="61"/>
      <c r="G76" s="45"/>
      <c r="H76" s="16" t="str">
        <f t="shared" si="12"/>
        <v>GEN ELEC</v>
      </c>
      <c r="I76" s="16" t="str">
        <f t="shared" si="12"/>
        <v>General Elective</v>
      </c>
      <c r="J76" s="82"/>
      <c r="K76" s="67">
        <f t="shared" si="12"/>
        <v>3</v>
      </c>
      <c r="L76" s="67">
        <f t="shared" si="12"/>
        <v>0</v>
      </c>
      <c r="M76" s="67">
        <f t="shared" si="12"/>
        <v>0</v>
      </c>
      <c r="N76" s="48"/>
    </row>
    <row r="77" spans="1:14" ht="12" customHeight="1" x14ac:dyDescent="0.2">
      <c r="A77" s="69" t="str">
        <f>A31</f>
        <v>AW</v>
      </c>
      <c r="B77" s="69" t="str">
        <f>B31</f>
        <v>Advanced Writing Requirement</v>
      </c>
      <c r="C77" s="85"/>
      <c r="D77" s="88">
        <f>D31</f>
        <v>3</v>
      </c>
      <c r="E77" s="88">
        <f>E31</f>
        <v>0</v>
      </c>
      <c r="F77" s="88">
        <f>F31</f>
        <v>0</v>
      </c>
      <c r="H77" s="153" t="str">
        <f t="shared" ref="H77:M79" si="13">H25</f>
        <v>GEN ELEC</v>
      </c>
      <c r="I77" s="153" t="str">
        <f t="shared" si="13"/>
        <v>General Elective</v>
      </c>
      <c r="J77" s="154"/>
      <c r="K77" s="155">
        <f t="shared" si="13"/>
        <v>3</v>
      </c>
      <c r="L77" s="155">
        <f t="shared" si="13"/>
        <v>0</v>
      </c>
      <c r="M77" s="155">
        <f t="shared" si="13"/>
        <v>0</v>
      </c>
      <c r="N77" s="48"/>
    </row>
    <row r="78" spans="1:14" ht="12" customHeight="1" x14ac:dyDescent="0.2">
      <c r="H78" s="16" t="str">
        <f t="shared" si="13"/>
        <v>GEN ELEC</v>
      </c>
      <c r="I78" s="16" t="str">
        <f t="shared" si="13"/>
        <v>General Elective</v>
      </c>
      <c r="J78" s="82"/>
      <c r="K78" s="67">
        <f t="shared" si="13"/>
        <v>3</v>
      </c>
      <c r="L78" s="67">
        <f t="shared" si="13"/>
        <v>0</v>
      </c>
      <c r="M78" s="67">
        <f t="shared" si="13"/>
        <v>0</v>
      </c>
    </row>
    <row r="79" spans="1:14" ht="12" customHeight="1" x14ac:dyDescent="0.2">
      <c r="B79" s="121" t="s">
        <v>24</v>
      </c>
      <c r="H79" s="16" t="str">
        <f t="shared" si="13"/>
        <v>GEN ELEC</v>
      </c>
      <c r="I79" s="16" t="str">
        <f t="shared" si="13"/>
        <v>General Elective</v>
      </c>
      <c r="J79" s="82"/>
      <c r="K79" s="67">
        <f t="shared" si="13"/>
        <v>3</v>
      </c>
      <c r="L79" s="67">
        <f t="shared" si="13"/>
        <v>0</v>
      </c>
      <c r="M79" s="67">
        <f t="shared" si="13"/>
        <v>0</v>
      </c>
    </row>
    <row r="80" spans="1:14" ht="12" customHeight="1" x14ac:dyDescent="0.25">
      <c r="B80" s="124" t="s">
        <v>25</v>
      </c>
      <c r="H80" s="12" t="str">
        <f t="shared" ref="H80:M81" si="14">A34</f>
        <v>GEN ELEC</v>
      </c>
      <c r="I80" s="12" t="str">
        <f t="shared" si="14"/>
        <v>General Elective</v>
      </c>
      <c r="J80" s="12"/>
      <c r="K80" s="70">
        <f t="shared" si="14"/>
        <v>3</v>
      </c>
      <c r="L80" s="70">
        <f t="shared" si="14"/>
        <v>0</v>
      </c>
      <c r="M80" s="70">
        <f t="shared" si="14"/>
        <v>0</v>
      </c>
    </row>
    <row r="81" spans="2:13" ht="12" customHeight="1" x14ac:dyDescent="0.25">
      <c r="B81" s="122" t="s">
        <v>26</v>
      </c>
      <c r="H81" s="12" t="str">
        <f t="shared" si="14"/>
        <v>GEN ELEC</v>
      </c>
      <c r="I81" s="12" t="str">
        <f t="shared" si="14"/>
        <v>General Elective</v>
      </c>
      <c r="J81" s="12"/>
      <c r="K81" s="70">
        <f t="shared" si="14"/>
        <v>3</v>
      </c>
      <c r="L81" s="70">
        <f t="shared" si="14"/>
        <v>0</v>
      </c>
      <c r="M81" s="70">
        <f t="shared" si="14"/>
        <v>0</v>
      </c>
    </row>
    <row r="82" spans="2:13" ht="12" customHeight="1" x14ac:dyDescent="0.25">
      <c r="B82" s="125" t="s">
        <v>27</v>
      </c>
      <c r="H82" s="12" t="str">
        <f t="shared" ref="H82:M85" si="15">H32</f>
        <v>GEN ELEC</v>
      </c>
      <c r="I82" s="12" t="str">
        <f t="shared" si="15"/>
        <v>General Elective</v>
      </c>
      <c r="J82" s="12"/>
      <c r="K82" s="70">
        <f t="shared" si="15"/>
        <v>3</v>
      </c>
      <c r="L82" s="70">
        <f t="shared" si="15"/>
        <v>0</v>
      </c>
      <c r="M82" s="70">
        <f t="shared" si="15"/>
        <v>0</v>
      </c>
    </row>
    <row r="83" spans="2:13" ht="12" customHeight="1" x14ac:dyDescent="0.25">
      <c r="B83" s="123" t="s">
        <v>168</v>
      </c>
      <c r="H83" s="12" t="str">
        <f t="shared" si="15"/>
        <v>GEN ELEC</v>
      </c>
      <c r="I83" s="12" t="str">
        <f t="shared" si="15"/>
        <v>General Elective</v>
      </c>
      <c r="J83" s="12"/>
      <c r="K83" s="70">
        <f t="shared" si="15"/>
        <v>3</v>
      </c>
      <c r="L83" s="70">
        <f t="shared" si="15"/>
        <v>0</v>
      </c>
      <c r="M83" s="70">
        <f t="shared" si="15"/>
        <v>0</v>
      </c>
    </row>
    <row r="84" spans="2:13" ht="12" customHeight="1" x14ac:dyDescent="0.25">
      <c r="B84" s="126" t="s">
        <v>169</v>
      </c>
      <c r="H84" s="12" t="str">
        <f t="shared" si="15"/>
        <v>GEN ELEC</v>
      </c>
      <c r="I84" s="12" t="str">
        <f t="shared" si="15"/>
        <v>General Elective</v>
      </c>
      <c r="J84" s="12"/>
      <c r="K84" s="70">
        <f t="shared" si="15"/>
        <v>3</v>
      </c>
      <c r="L84" s="70">
        <f t="shared" si="15"/>
        <v>0</v>
      </c>
      <c r="M84" s="70">
        <f t="shared" si="15"/>
        <v>0</v>
      </c>
    </row>
    <row r="85" spans="2:13" ht="12" customHeight="1" x14ac:dyDescent="0.25">
      <c r="H85" s="12" t="str">
        <f t="shared" si="15"/>
        <v>GEN ELEC</v>
      </c>
      <c r="I85" s="12" t="str">
        <f t="shared" si="15"/>
        <v>General Elective</v>
      </c>
      <c r="J85" s="12"/>
      <c r="K85" s="70">
        <f t="shared" si="15"/>
        <v>3</v>
      </c>
      <c r="L85" s="70">
        <f t="shared" si="15"/>
        <v>0</v>
      </c>
      <c r="M85" s="70">
        <f t="shared" si="15"/>
        <v>0</v>
      </c>
    </row>
    <row r="86" spans="2:13" ht="12" customHeight="1" x14ac:dyDescent="0.25">
      <c r="J86" s="37" t="s">
        <v>180</v>
      </c>
      <c r="K86" s="38">
        <v>120</v>
      </c>
    </row>
    <row r="87" spans="2:13" ht="12" customHeight="1" x14ac:dyDescent="0.25"/>
    <row r="88" spans="2:13" ht="12" customHeight="1" x14ac:dyDescent="0.25"/>
  </sheetData>
  <sortState ref="A19:F20">
    <sortCondition ref="A19:A20"/>
  </sortState>
  <mergeCells count="9">
    <mergeCell ref="A40:M40"/>
    <mergeCell ref="A1:M1"/>
    <mergeCell ref="A2:M2"/>
    <mergeCell ref="K4:M4"/>
    <mergeCell ref="A39:M39"/>
    <mergeCell ref="D3:G3"/>
    <mergeCell ref="K3:M3"/>
    <mergeCell ref="D4:G4"/>
    <mergeCell ref="C25:C27"/>
  </mergeCells>
  <conditionalFormatting sqref="F25:F27 M10:M11 F17 F15 M19 F9 M24:M27 M31:M35 F31:F35">
    <cfRule type="cellIs" dxfId="2" priority="5" operator="between">
      <formula>"F"</formula>
      <formula>"F"</formula>
    </cfRule>
  </conditionalFormatting>
  <conditionalFormatting sqref="F16 F24 F8 M22:M23 M7:M8 F10:F11 M15:M17">
    <cfRule type="cellIs" dxfId="1" priority="4" operator="between">
      <formula>"D"</formula>
      <formula>"F"</formula>
    </cfRule>
  </conditionalFormatting>
  <conditionalFormatting sqref="M18">
    <cfRule type="cellIs" dxfId="0" priority="3" operator="between">
      <formula>"F"</formula>
      <formula>"F"</formula>
    </cfRule>
  </conditionalFormatting>
  <hyperlinks>
    <hyperlink ref="B31" r:id="rId1"/>
    <hyperlink ref="B17" r:id="rId2" display="Social Science/Diverstiy"/>
    <hyperlink ref="I9" r:id="rId3" location="Syst_Goal_4"/>
    <hyperlink ref="B10" r:id="rId4" location="Syst_Goal_4"/>
    <hyperlink ref="B11" r:id="rId5" location="Syst_Goal_6"/>
    <hyperlink ref="I10" r:id="rId6" location="Syst_Goal_6" display="Natural Science"/>
    <hyperlink ref="I8" r:id="rId7" location="Syst_Goal_5"/>
    <hyperlink ref="B18" r:id="rId8" display="A&amp;S Science science"/>
    <hyperlink ref="I18" r:id="rId9"/>
    <hyperlink ref="B19" r:id="rId10"/>
    <hyperlink ref="I17" r:id="rId11"/>
    <hyperlink ref="I19" r:id="rId12"/>
    <hyperlink ref="B7" r:id="rId13" location="IGR_Goal__1"/>
    <hyperlink ref="B9" r:id="rId14" location="Syst_Goal_2"/>
    <hyperlink ref="I7" r:id="rId15" location="Syst_Goal_1"/>
    <hyperlink ref="I15" r:id="rId16" location="IGR_Goal__2" display="Cultural Aware Social &amp; Environ Resp (IGR 2)"/>
  </hyperlinks>
  <printOptions horizontalCentered="1" verticalCentered="1"/>
  <pageMargins left="0.4" right="0.4" top="0.4" bottom="0.4" header="0" footer="0"/>
  <pageSetup scale="97" orientation="landscape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5"/>
  <sheetViews>
    <sheetView tabSelected="1" topLeftCell="A25" workbookViewId="0">
      <selection activeCell="D45" sqref="A1:D45"/>
    </sheetView>
  </sheetViews>
  <sheetFormatPr defaultRowHeight="15" x14ac:dyDescent="0.25"/>
  <cols>
    <col min="1" max="1" width="14.7109375" customWidth="1"/>
    <col min="2" max="2" width="26.42578125" customWidth="1"/>
    <col min="3" max="3" width="50.140625" customWidth="1"/>
    <col min="4" max="4" width="6.28515625" style="79" customWidth="1"/>
    <col min="7" max="7" width="45.85546875" customWidth="1"/>
    <col min="8" max="8" width="45.7109375" customWidth="1"/>
  </cols>
  <sheetData>
    <row r="1" spans="1:9" ht="18.75" x14ac:dyDescent="0.3">
      <c r="A1" s="196" t="s">
        <v>112</v>
      </c>
      <c r="B1" s="196"/>
      <c r="C1" s="196"/>
      <c r="D1" s="196"/>
    </row>
    <row r="2" spans="1:9" ht="15.75" thickBot="1" x14ac:dyDescent="0.3">
      <c r="A2" s="95" t="s">
        <v>117</v>
      </c>
      <c r="B2" s="95" t="s">
        <v>118</v>
      </c>
      <c r="C2" s="80" t="s">
        <v>181</v>
      </c>
      <c r="D2" s="95" t="s">
        <v>116</v>
      </c>
      <c r="G2" s="179"/>
      <c r="H2" s="173"/>
      <c r="I2" s="79"/>
    </row>
    <row r="3" spans="1:9" x14ac:dyDescent="0.25">
      <c r="A3" s="197" t="s">
        <v>182</v>
      </c>
      <c r="B3" s="197"/>
      <c r="C3" s="169"/>
      <c r="D3" s="170"/>
      <c r="G3" s="179"/>
      <c r="H3" s="173"/>
      <c r="I3" s="79"/>
    </row>
    <row r="4" spans="1:9" x14ac:dyDescent="0.25">
      <c r="A4" s="171" t="s">
        <v>29</v>
      </c>
      <c r="B4" s="172" t="s">
        <v>183</v>
      </c>
      <c r="C4" s="173" t="s">
        <v>184</v>
      </c>
      <c r="D4" s="170">
        <v>3</v>
      </c>
      <c r="G4" s="179"/>
      <c r="H4" s="173"/>
      <c r="I4" s="79"/>
    </row>
    <row r="5" spans="1:9" x14ac:dyDescent="0.25">
      <c r="A5" s="174" t="s">
        <v>73</v>
      </c>
      <c r="B5" t="s">
        <v>74</v>
      </c>
      <c r="C5" s="173" t="s">
        <v>184</v>
      </c>
      <c r="D5" s="79">
        <v>3</v>
      </c>
      <c r="G5" s="179"/>
      <c r="H5" s="173"/>
      <c r="I5" s="79"/>
    </row>
    <row r="6" spans="1:9" x14ac:dyDescent="0.25">
      <c r="A6" s="174" t="s">
        <v>75</v>
      </c>
      <c r="B6" t="s">
        <v>76</v>
      </c>
      <c r="C6" s="173" t="s">
        <v>184</v>
      </c>
      <c r="D6" s="79">
        <v>3</v>
      </c>
      <c r="G6" s="179"/>
      <c r="H6" s="175"/>
      <c r="I6" s="79"/>
    </row>
    <row r="7" spans="1:9" x14ac:dyDescent="0.25">
      <c r="A7" s="174" t="s">
        <v>77</v>
      </c>
      <c r="B7" t="s">
        <v>78</v>
      </c>
      <c r="C7" s="173" t="s">
        <v>185</v>
      </c>
      <c r="D7" s="79">
        <v>3</v>
      </c>
      <c r="G7" s="179"/>
      <c r="H7" s="175"/>
      <c r="I7" s="79"/>
    </row>
    <row r="8" spans="1:9" x14ac:dyDescent="0.25">
      <c r="A8" s="174" t="s">
        <v>79</v>
      </c>
      <c r="B8" t="s">
        <v>80</v>
      </c>
      <c r="C8" s="175" t="s">
        <v>119</v>
      </c>
      <c r="D8" s="79">
        <v>3</v>
      </c>
      <c r="G8" s="179"/>
      <c r="I8" s="180"/>
    </row>
    <row r="9" spans="1:9" x14ac:dyDescent="0.25">
      <c r="A9" s="174" t="s">
        <v>81</v>
      </c>
      <c r="B9" t="s">
        <v>82</v>
      </c>
      <c r="C9" s="175" t="s">
        <v>79</v>
      </c>
      <c r="D9" s="79">
        <v>3</v>
      </c>
      <c r="G9" s="179"/>
      <c r="H9" s="173"/>
      <c r="I9" s="79"/>
    </row>
    <row r="10" spans="1:9" x14ac:dyDescent="0.25">
      <c r="A10" s="174" t="s">
        <v>134</v>
      </c>
      <c r="B10" t="s">
        <v>135</v>
      </c>
      <c r="C10" s="176" t="s">
        <v>186</v>
      </c>
      <c r="D10" s="177" t="s">
        <v>111</v>
      </c>
      <c r="G10" s="179"/>
      <c r="H10" s="173"/>
      <c r="I10" s="79"/>
    </row>
    <row r="11" spans="1:9" x14ac:dyDescent="0.25">
      <c r="A11" s="174" t="s">
        <v>113</v>
      </c>
      <c r="B11" t="s">
        <v>46</v>
      </c>
      <c r="C11" t="s">
        <v>131</v>
      </c>
      <c r="D11" s="79">
        <v>3</v>
      </c>
      <c r="G11" s="179"/>
      <c r="H11" s="173"/>
      <c r="I11" s="79"/>
    </row>
    <row r="12" spans="1:9" x14ac:dyDescent="0.25">
      <c r="A12" s="174" t="s">
        <v>114</v>
      </c>
      <c r="B12" t="s">
        <v>47</v>
      </c>
      <c r="C12" t="s">
        <v>131</v>
      </c>
      <c r="D12" s="79">
        <v>3</v>
      </c>
      <c r="G12" s="179"/>
      <c r="H12" s="175"/>
      <c r="I12" s="79"/>
    </row>
    <row r="13" spans="1:9" x14ac:dyDescent="0.25">
      <c r="A13" s="174" t="s">
        <v>187</v>
      </c>
      <c r="B13" t="s">
        <v>83</v>
      </c>
      <c r="D13" s="79">
        <v>3</v>
      </c>
      <c r="G13" s="179"/>
      <c r="H13" s="175"/>
      <c r="I13" s="79"/>
    </row>
    <row r="14" spans="1:9" x14ac:dyDescent="0.25">
      <c r="A14" s="174" t="s">
        <v>84</v>
      </c>
      <c r="B14" t="s">
        <v>85</v>
      </c>
      <c r="C14" s="175" t="s">
        <v>119</v>
      </c>
      <c r="D14" s="79">
        <v>3</v>
      </c>
      <c r="G14" s="179"/>
      <c r="H14" s="175"/>
      <c r="I14" s="79"/>
    </row>
    <row r="15" spans="1:9" ht="15" customHeight="1" x14ac:dyDescent="0.25">
      <c r="A15" s="174" t="s">
        <v>86</v>
      </c>
      <c r="B15" t="s">
        <v>87</v>
      </c>
      <c r="C15" s="175" t="s">
        <v>188</v>
      </c>
      <c r="D15" s="79">
        <v>3</v>
      </c>
      <c r="G15" s="179"/>
      <c r="H15" s="173"/>
      <c r="I15" s="79"/>
    </row>
    <row r="16" spans="1:9" ht="17.25" x14ac:dyDescent="0.25">
      <c r="A16" s="174" t="s">
        <v>123</v>
      </c>
      <c r="B16" t="s">
        <v>88</v>
      </c>
      <c r="C16" s="178" t="s">
        <v>189</v>
      </c>
      <c r="D16" s="79">
        <v>3</v>
      </c>
      <c r="G16" s="179"/>
      <c r="H16" s="173"/>
      <c r="I16" s="79"/>
    </row>
    <row r="17" spans="1:9" x14ac:dyDescent="0.25">
      <c r="A17" s="174" t="s">
        <v>89</v>
      </c>
      <c r="B17" t="s">
        <v>90</v>
      </c>
      <c r="C17" s="175" t="s">
        <v>119</v>
      </c>
      <c r="D17" s="79">
        <v>3</v>
      </c>
      <c r="G17" s="179"/>
      <c r="H17" s="175"/>
      <c r="I17" s="79"/>
    </row>
    <row r="18" spans="1:9" x14ac:dyDescent="0.25">
      <c r="A18" s="174" t="s">
        <v>91</v>
      </c>
      <c r="B18" t="s">
        <v>92</v>
      </c>
      <c r="D18" s="79">
        <v>3</v>
      </c>
      <c r="G18" s="179"/>
      <c r="H18" s="175"/>
      <c r="I18" s="79"/>
    </row>
    <row r="19" spans="1:9" x14ac:dyDescent="0.25">
      <c r="A19" s="174" t="s">
        <v>93</v>
      </c>
      <c r="B19" t="s">
        <v>94</v>
      </c>
      <c r="C19" s="175" t="s">
        <v>119</v>
      </c>
      <c r="D19" s="79">
        <v>3</v>
      </c>
      <c r="G19" s="179"/>
      <c r="H19" s="175"/>
      <c r="I19" s="79"/>
    </row>
    <row r="20" spans="1:9" x14ac:dyDescent="0.25">
      <c r="A20" s="174" t="s">
        <v>95</v>
      </c>
      <c r="B20" t="s">
        <v>96</v>
      </c>
      <c r="C20" s="175" t="s">
        <v>133</v>
      </c>
      <c r="D20" s="79">
        <v>3</v>
      </c>
      <c r="G20" s="179"/>
      <c r="H20" s="175"/>
      <c r="I20" s="79"/>
    </row>
    <row r="21" spans="1:9" x14ac:dyDescent="0.25">
      <c r="A21" s="174" t="s">
        <v>190</v>
      </c>
      <c r="B21" t="s">
        <v>97</v>
      </c>
      <c r="C21" s="175" t="s">
        <v>119</v>
      </c>
      <c r="D21" s="79">
        <v>3</v>
      </c>
      <c r="G21" s="179"/>
      <c r="H21" s="175"/>
      <c r="I21" s="79"/>
    </row>
    <row r="22" spans="1:9" x14ac:dyDescent="0.25">
      <c r="A22" s="174" t="s">
        <v>115</v>
      </c>
      <c r="B22" t="s">
        <v>48</v>
      </c>
      <c r="C22" t="s">
        <v>132</v>
      </c>
      <c r="D22" s="79">
        <v>3</v>
      </c>
      <c r="G22" s="179"/>
      <c r="H22" s="173"/>
      <c r="I22" s="79"/>
    </row>
    <row r="23" spans="1:9" x14ac:dyDescent="0.25">
      <c r="A23" s="174" t="s">
        <v>191</v>
      </c>
      <c r="B23" t="s">
        <v>150</v>
      </c>
      <c r="C23" s="175" t="s">
        <v>119</v>
      </c>
      <c r="D23" s="79">
        <v>3</v>
      </c>
      <c r="G23" s="179"/>
      <c r="H23" s="175"/>
      <c r="I23" s="79"/>
    </row>
    <row r="24" spans="1:9" x14ac:dyDescent="0.25">
      <c r="A24" s="174" t="s">
        <v>98</v>
      </c>
      <c r="B24" t="s">
        <v>99</v>
      </c>
      <c r="C24" s="175" t="s">
        <v>192</v>
      </c>
      <c r="D24" s="79">
        <v>3</v>
      </c>
      <c r="G24" s="179"/>
      <c r="H24" s="175"/>
      <c r="I24" s="79"/>
    </row>
    <row r="25" spans="1:9" x14ac:dyDescent="0.25">
      <c r="A25" s="174" t="s">
        <v>100</v>
      </c>
      <c r="B25" t="s">
        <v>101</v>
      </c>
      <c r="C25" s="175" t="s">
        <v>119</v>
      </c>
      <c r="D25" s="79">
        <v>3</v>
      </c>
      <c r="G25" s="179"/>
      <c r="H25" s="175"/>
      <c r="I25" s="79"/>
    </row>
    <row r="26" spans="1:9" ht="17.25" x14ac:dyDescent="0.25">
      <c r="A26" s="174" t="s">
        <v>120</v>
      </c>
      <c r="B26" t="s">
        <v>102</v>
      </c>
      <c r="C26" s="178" t="s">
        <v>189</v>
      </c>
      <c r="D26" s="79">
        <v>3</v>
      </c>
      <c r="G26" s="179"/>
      <c r="H26" s="175"/>
      <c r="I26" s="79"/>
    </row>
    <row r="27" spans="1:9" ht="17.25" x14ac:dyDescent="0.25">
      <c r="A27" s="174" t="s">
        <v>121</v>
      </c>
      <c r="B27" t="s">
        <v>103</v>
      </c>
      <c r="C27" s="178" t="s">
        <v>193</v>
      </c>
      <c r="D27" s="79">
        <v>3</v>
      </c>
      <c r="G27" s="179"/>
      <c r="I27" s="79"/>
    </row>
    <row r="28" spans="1:9" ht="17.25" x14ac:dyDescent="0.25">
      <c r="A28" s="174" t="s">
        <v>122</v>
      </c>
      <c r="B28" t="s">
        <v>104</v>
      </c>
      <c r="C28" s="178" t="s">
        <v>194</v>
      </c>
      <c r="D28" s="79">
        <v>3</v>
      </c>
      <c r="G28" s="179"/>
      <c r="H28" s="173"/>
      <c r="I28" s="79"/>
    </row>
    <row r="29" spans="1:9" ht="14.45" x14ac:dyDescent="0.3">
      <c r="A29" s="174" t="s">
        <v>105</v>
      </c>
      <c r="B29" t="s">
        <v>106</v>
      </c>
      <c r="C29" s="175" t="s">
        <v>195</v>
      </c>
      <c r="D29" s="79">
        <v>3</v>
      </c>
      <c r="G29" s="179"/>
      <c r="H29" s="173"/>
      <c r="I29" s="180"/>
    </row>
    <row r="30" spans="1:9" ht="14.45" x14ac:dyDescent="0.3">
      <c r="A30" s="174" t="s">
        <v>196</v>
      </c>
      <c r="B30" t="s">
        <v>107</v>
      </c>
      <c r="C30" s="173" t="s">
        <v>197</v>
      </c>
      <c r="D30" s="79">
        <v>3</v>
      </c>
      <c r="G30" s="179"/>
      <c r="H30" s="175"/>
      <c r="I30" s="180"/>
    </row>
    <row r="31" spans="1:9" ht="14.45" x14ac:dyDescent="0.3">
      <c r="A31" s="174" t="s">
        <v>108</v>
      </c>
      <c r="B31" t="s">
        <v>109</v>
      </c>
      <c r="D31" s="177" t="s">
        <v>111</v>
      </c>
      <c r="G31" s="179"/>
      <c r="H31" s="173"/>
      <c r="I31" s="180"/>
    </row>
    <row r="32" spans="1:9" ht="14.45" x14ac:dyDescent="0.3">
      <c r="A32" s="174" t="s">
        <v>110</v>
      </c>
      <c r="B32" t="s">
        <v>18</v>
      </c>
      <c r="C32" s="175" t="s">
        <v>198</v>
      </c>
      <c r="D32" s="177" t="s">
        <v>111</v>
      </c>
      <c r="G32" s="179"/>
      <c r="H32" s="175"/>
      <c r="I32" s="180"/>
    </row>
    <row r="33" spans="1:9" ht="14.45" x14ac:dyDescent="0.3">
      <c r="A33" s="174" t="s">
        <v>124</v>
      </c>
      <c r="B33" t="s">
        <v>127</v>
      </c>
      <c r="D33" s="177" t="s">
        <v>111</v>
      </c>
      <c r="G33" s="179"/>
      <c r="H33" s="175"/>
      <c r="I33" s="180"/>
    </row>
    <row r="34" spans="1:9" ht="14.45" x14ac:dyDescent="0.3">
      <c r="A34" s="174" t="s">
        <v>125</v>
      </c>
      <c r="B34" s="179" t="s">
        <v>19</v>
      </c>
      <c r="C34" s="175" t="s">
        <v>198</v>
      </c>
      <c r="D34" s="180" t="s">
        <v>129</v>
      </c>
      <c r="G34" s="179"/>
      <c r="H34" s="175"/>
      <c r="I34" s="180"/>
    </row>
    <row r="35" spans="1:9" ht="14.45" x14ac:dyDescent="0.3">
      <c r="A35" s="174" t="s">
        <v>126</v>
      </c>
      <c r="B35" s="179" t="s">
        <v>128</v>
      </c>
      <c r="C35" s="175" t="s">
        <v>198</v>
      </c>
      <c r="D35" s="180" t="s">
        <v>129</v>
      </c>
    </row>
    <row r="36" spans="1:9" ht="14.45" x14ac:dyDescent="0.3">
      <c r="A36" s="174" t="s">
        <v>130</v>
      </c>
      <c r="B36" s="179" t="s">
        <v>21</v>
      </c>
      <c r="C36" s="175" t="s">
        <v>198</v>
      </c>
      <c r="D36" s="180" t="s">
        <v>129</v>
      </c>
    </row>
    <row r="37" spans="1:9" ht="6" customHeight="1" x14ac:dyDescent="0.3"/>
    <row r="38" spans="1:9" ht="14.45" x14ac:dyDescent="0.3">
      <c r="A38" s="198" t="s">
        <v>199</v>
      </c>
      <c r="B38" s="198"/>
      <c r="C38" s="169"/>
      <c r="D38" s="170"/>
    </row>
    <row r="39" spans="1:9" ht="14.45" x14ac:dyDescent="0.3">
      <c r="A39" s="174" t="s">
        <v>138</v>
      </c>
      <c r="B39" t="s">
        <v>139</v>
      </c>
      <c r="C39" t="s">
        <v>148</v>
      </c>
      <c r="D39" s="79">
        <v>3</v>
      </c>
    </row>
    <row r="40" spans="1:9" ht="14.45" x14ac:dyDescent="0.3">
      <c r="A40" s="174" t="s">
        <v>140</v>
      </c>
      <c r="B40" t="s">
        <v>141</v>
      </c>
      <c r="C40" t="s">
        <v>148</v>
      </c>
      <c r="D40" s="79">
        <v>3</v>
      </c>
    </row>
    <row r="41" spans="1:9" x14ac:dyDescent="0.25">
      <c r="A41" s="174" t="s">
        <v>142</v>
      </c>
      <c r="B41" t="s">
        <v>143</v>
      </c>
      <c r="C41" t="s">
        <v>149</v>
      </c>
      <c r="D41" s="79">
        <v>3</v>
      </c>
    </row>
    <row r="42" spans="1:9" x14ac:dyDescent="0.25">
      <c r="A42" s="174" t="s">
        <v>144</v>
      </c>
      <c r="B42" t="s">
        <v>18</v>
      </c>
      <c r="C42" s="175" t="s">
        <v>198</v>
      </c>
      <c r="D42" s="181" t="s">
        <v>111</v>
      </c>
    </row>
    <row r="43" spans="1:9" x14ac:dyDescent="0.25">
      <c r="A43" s="174" t="s">
        <v>145</v>
      </c>
      <c r="B43" t="s">
        <v>20</v>
      </c>
      <c r="D43" s="181" t="s">
        <v>111</v>
      </c>
    </row>
    <row r="44" spans="1:9" x14ac:dyDescent="0.25">
      <c r="A44" s="174" t="s">
        <v>146</v>
      </c>
      <c r="B44" t="s">
        <v>19</v>
      </c>
      <c r="C44" s="175" t="s">
        <v>198</v>
      </c>
      <c r="D44" s="177" t="s">
        <v>129</v>
      </c>
    </row>
    <row r="45" spans="1:9" x14ac:dyDescent="0.25">
      <c r="A45" s="174" t="s">
        <v>147</v>
      </c>
      <c r="B45" t="s">
        <v>128</v>
      </c>
      <c r="C45" s="175" t="s">
        <v>198</v>
      </c>
      <c r="D45" s="177" t="s">
        <v>129</v>
      </c>
    </row>
  </sheetData>
  <mergeCells count="3">
    <mergeCell ref="A1:D1"/>
    <mergeCell ref="A3:B3"/>
    <mergeCell ref="A38:B38"/>
  </mergeCells>
  <hyperlinks>
    <hyperlink ref="B34" r:id="rId1" display="http://catalog.sdstate.edu/preview_course_nopop.php?catoid=20&amp;coid=63178"/>
    <hyperlink ref="B35" r:id="rId2" display="http://catalog.sdstate.edu/preview_course_nopop.php?catoid=20&amp;coid=63179"/>
    <hyperlink ref="B36" r:id="rId3" display="http://catalog.sdstate.edu/preview_course_nopop.php?catoid=20&amp;coid=63180"/>
  </hyperlinks>
  <pageMargins left="0.7" right="0.7" top="0.75" bottom="0.75" header="0.3" footer="0.3"/>
  <pageSetup scale="94" orientation="portrait" horizontalDpi="1200" verticalDpi="12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2886CE-561F-4FBA-94A6-5A132B6119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0B3F9-A27B-41DB-9895-E79137F44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A4C4A0-199E-48E3-8053-E620D109D62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B.S. SOCIOLOGY</vt:lpstr>
      <vt:lpstr>Course Information</vt:lpstr>
      <vt:lpstr>'B.S. SOCIOLOGY'!Print_Area</vt:lpstr>
      <vt:lpstr>'Course Information'!Print_Area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2013-06-14T15:13:49Z</cp:lastPrinted>
  <dcterms:created xsi:type="dcterms:W3CDTF">2011-09-23T19:24:55Z</dcterms:created>
  <dcterms:modified xsi:type="dcterms:W3CDTF">2013-06-14T15:14:46Z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