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510"/>
  </bookViews>
  <sheets>
    <sheet name="BA.SOC" sheetId="1" r:id="rId1"/>
    <sheet name="SOC.ANTH Course List" sheetId="2" r:id="rId2"/>
  </sheets>
  <definedNames>
    <definedName name="_xlnm.Print_Area" localSheetId="0">BA.SOC!$A$41:$M$84</definedName>
    <definedName name="_xlnm.Print_Area" localSheetId="1">'SOC.ANTH Course List'!$A$1:$D$45</definedName>
  </definedNames>
  <calcPr calcId="145621"/>
</workbook>
</file>

<file path=xl/calcChain.xml><?xml version="1.0" encoding="utf-8"?>
<calcChain xmlns="http://schemas.openxmlformats.org/spreadsheetml/2006/main">
  <c r="I51" i="1" l="1"/>
  <c r="H51" i="1" l="1"/>
  <c r="A64" i="1" l="1"/>
  <c r="B64" i="1"/>
  <c r="D64" i="1"/>
  <c r="E64" i="1"/>
  <c r="F64" i="1"/>
  <c r="A63" i="1"/>
  <c r="B63" i="1"/>
  <c r="D63" i="1"/>
  <c r="E63" i="1"/>
  <c r="F63" i="1"/>
  <c r="A60" i="1"/>
  <c r="B60" i="1"/>
  <c r="C60" i="1"/>
  <c r="D60" i="1"/>
  <c r="E60" i="1"/>
  <c r="F60" i="1"/>
  <c r="A57" i="1"/>
  <c r="B57" i="1"/>
  <c r="D57" i="1"/>
  <c r="E57" i="1"/>
  <c r="F57" i="1"/>
  <c r="A46" i="1"/>
  <c r="B46" i="1"/>
  <c r="D46" i="1"/>
  <c r="E46" i="1"/>
  <c r="F46" i="1"/>
  <c r="A71" i="1"/>
  <c r="B71" i="1"/>
  <c r="C71" i="1"/>
  <c r="D71" i="1"/>
  <c r="E71" i="1"/>
  <c r="F71" i="1"/>
  <c r="H80" i="1"/>
  <c r="I80" i="1"/>
  <c r="K80" i="1"/>
  <c r="L80" i="1"/>
  <c r="M80" i="1"/>
  <c r="H81" i="1"/>
  <c r="I81" i="1"/>
  <c r="K81" i="1"/>
  <c r="L81" i="1"/>
  <c r="M81" i="1"/>
  <c r="H82" i="1"/>
  <c r="I82" i="1"/>
  <c r="K82" i="1"/>
  <c r="L82" i="1"/>
  <c r="M82" i="1"/>
  <c r="H83" i="1"/>
  <c r="I83" i="1"/>
  <c r="K83" i="1"/>
  <c r="L83" i="1"/>
  <c r="M83" i="1"/>
  <c r="H78" i="1"/>
  <c r="I78" i="1"/>
  <c r="K78" i="1"/>
  <c r="L78" i="1"/>
  <c r="M78" i="1"/>
  <c r="H79" i="1"/>
  <c r="I79" i="1"/>
  <c r="K79" i="1"/>
  <c r="L79" i="1"/>
  <c r="M79" i="1"/>
  <c r="H75" i="1"/>
  <c r="I75" i="1"/>
  <c r="K75" i="1"/>
  <c r="L75" i="1"/>
  <c r="M75" i="1"/>
  <c r="H76" i="1"/>
  <c r="I76" i="1"/>
  <c r="K76" i="1"/>
  <c r="L76" i="1"/>
  <c r="M76" i="1"/>
  <c r="H77" i="1"/>
  <c r="I77" i="1"/>
  <c r="K77" i="1"/>
  <c r="L77" i="1"/>
  <c r="M77" i="1"/>
  <c r="H73" i="1"/>
  <c r="I73" i="1"/>
  <c r="K73" i="1"/>
  <c r="L73" i="1"/>
  <c r="M73" i="1"/>
  <c r="H74" i="1"/>
  <c r="I74" i="1"/>
  <c r="K74" i="1"/>
  <c r="L74" i="1"/>
  <c r="M74" i="1"/>
  <c r="H72" i="1"/>
  <c r="I72" i="1"/>
  <c r="K72" i="1"/>
  <c r="L72" i="1"/>
  <c r="M72" i="1"/>
  <c r="H68" i="1"/>
  <c r="I68" i="1"/>
  <c r="K68" i="1"/>
  <c r="L68" i="1"/>
  <c r="M68" i="1"/>
  <c r="H69" i="1"/>
  <c r="I69" i="1"/>
  <c r="K69" i="1"/>
  <c r="L69" i="1"/>
  <c r="M69" i="1"/>
  <c r="H67" i="1"/>
  <c r="I67" i="1"/>
  <c r="K67" i="1"/>
  <c r="L67" i="1"/>
  <c r="M67" i="1"/>
  <c r="H66" i="1"/>
  <c r="I66" i="1"/>
  <c r="K66" i="1"/>
  <c r="L66" i="1"/>
  <c r="M66" i="1"/>
  <c r="H65" i="1"/>
  <c r="I65" i="1"/>
  <c r="K65" i="1"/>
  <c r="L65" i="1"/>
  <c r="M65" i="1"/>
  <c r="H64" i="1"/>
  <c r="I64" i="1"/>
  <c r="K64" i="1"/>
  <c r="L64" i="1"/>
  <c r="M64" i="1"/>
  <c r="H63" i="1"/>
  <c r="I63" i="1"/>
  <c r="K63" i="1"/>
  <c r="L63" i="1"/>
  <c r="M63" i="1"/>
  <c r="H58" i="1"/>
  <c r="I58" i="1"/>
  <c r="K58" i="1"/>
  <c r="L58" i="1"/>
  <c r="M58" i="1"/>
  <c r="M61" i="1"/>
  <c r="L61" i="1"/>
  <c r="K61" i="1"/>
  <c r="I61" i="1"/>
  <c r="H61" i="1"/>
  <c r="M60" i="1"/>
  <c r="L60" i="1"/>
  <c r="K60" i="1"/>
  <c r="I60" i="1"/>
  <c r="H60" i="1"/>
  <c r="M59" i="1"/>
  <c r="L59" i="1"/>
  <c r="K59" i="1"/>
  <c r="I59" i="1"/>
  <c r="H59" i="1"/>
  <c r="H55" i="1"/>
  <c r="I55" i="1"/>
  <c r="J55" i="1"/>
  <c r="K55" i="1"/>
  <c r="L55" i="1"/>
  <c r="M55" i="1"/>
  <c r="D37" i="1"/>
  <c r="K11" i="1"/>
  <c r="L47" i="1"/>
  <c r="H54" i="1"/>
  <c r="I54" i="1"/>
  <c r="K54" i="1"/>
  <c r="L54" i="1"/>
  <c r="M54" i="1"/>
  <c r="H53" i="1"/>
  <c r="I53" i="1"/>
  <c r="K53" i="1"/>
  <c r="L53" i="1"/>
  <c r="M53" i="1"/>
  <c r="K51" i="1"/>
  <c r="L51" i="1"/>
  <c r="M51" i="1"/>
  <c r="H50" i="1"/>
  <c r="K50" i="1"/>
  <c r="L50" i="1"/>
  <c r="M50" i="1"/>
  <c r="K45" i="1"/>
  <c r="L45" i="1"/>
  <c r="M45" i="1"/>
  <c r="K46" i="1"/>
  <c r="L46" i="1"/>
  <c r="M46" i="1"/>
  <c r="K47" i="1"/>
  <c r="M47" i="1"/>
  <c r="K48" i="1"/>
  <c r="L48" i="1"/>
  <c r="M48" i="1"/>
  <c r="K62" i="1" l="1"/>
  <c r="K71" i="1"/>
  <c r="D28" i="1"/>
  <c r="K28" i="1"/>
  <c r="K3" i="1" l="1"/>
  <c r="F77" i="1" l="1"/>
  <c r="E77" i="1"/>
  <c r="D77" i="1"/>
  <c r="D76" i="1" s="1"/>
  <c r="B77" i="1"/>
  <c r="A77" i="1"/>
  <c r="F74" i="1"/>
  <c r="E74" i="1"/>
  <c r="D74" i="1"/>
  <c r="D73" i="1" s="1"/>
  <c r="B74" i="1"/>
  <c r="A74" i="1"/>
  <c r="D70" i="1"/>
  <c r="F68" i="1"/>
  <c r="E68" i="1"/>
  <c r="D68" i="1"/>
  <c r="D66" i="1" s="1"/>
  <c r="B68" i="1"/>
  <c r="A68" i="1"/>
  <c r="D59" i="1"/>
  <c r="F56" i="1"/>
  <c r="E56" i="1"/>
  <c r="D56" i="1"/>
  <c r="D55" i="1" s="1"/>
  <c r="B56" i="1"/>
  <c r="A56" i="1"/>
  <c r="F53" i="1"/>
  <c r="E53" i="1"/>
  <c r="D53" i="1"/>
  <c r="B53" i="1"/>
  <c r="A53" i="1"/>
  <c r="F52" i="1"/>
  <c r="E52" i="1"/>
  <c r="D52" i="1"/>
  <c r="D51" i="1" s="1"/>
  <c r="B52" i="1"/>
  <c r="A52" i="1"/>
  <c r="F49" i="1"/>
  <c r="E49" i="1"/>
  <c r="D49" i="1"/>
  <c r="D48" i="1" s="1"/>
  <c r="C49" i="1"/>
  <c r="B49" i="1"/>
  <c r="A49" i="1"/>
  <c r="F45" i="1"/>
  <c r="E45" i="1"/>
  <c r="D45" i="1"/>
  <c r="C45" i="1"/>
  <c r="B45" i="1"/>
  <c r="A45" i="1"/>
  <c r="A41" i="1"/>
  <c r="K37" i="1"/>
  <c r="K20" i="1"/>
  <c r="D20" i="1"/>
  <c r="D12" i="1"/>
  <c r="K38" i="1" l="1"/>
  <c r="D44" i="1"/>
  <c r="D62" i="1"/>
  <c r="D43" i="1" l="1"/>
</calcChain>
</file>

<file path=xl/sharedStrings.xml><?xml version="1.0" encoding="utf-8"?>
<sst xmlns="http://schemas.openxmlformats.org/spreadsheetml/2006/main" count="318" uniqueCount="208">
  <si>
    <t>Student</t>
  </si>
  <si>
    <t>Advisor</t>
  </si>
  <si>
    <t>CR</t>
  </si>
  <si>
    <t>SEM</t>
  </si>
  <si>
    <t>Grade</t>
  </si>
  <si>
    <t>UC 109</t>
  </si>
  <si>
    <t>First Year Seminar (IGR 1)</t>
  </si>
  <si>
    <t>ENGL 101</t>
  </si>
  <si>
    <t>Composition I (SGR 1)</t>
  </si>
  <si>
    <t>SOC 100</t>
  </si>
  <si>
    <t>Introduction to Sociology (SGR 3 + G)</t>
  </si>
  <si>
    <t>SGR #5</t>
  </si>
  <si>
    <t>Mathematics (SGR 5)</t>
  </si>
  <si>
    <t>Math 102 or higher</t>
  </si>
  <si>
    <t>SPCM 101</t>
  </si>
  <si>
    <t>Fundamentals of Speech (SGR 2)</t>
  </si>
  <si>
    <t>SGR #4</t>
  </si>
  <si>
    <t>Humanities/Arts Diversity (SGR 4)</t>
  </si>
  <si>
    <t>A&amp;S ML</t>
  </si>
  <si>
    <t>SOC ELEC</t>
  </si>
  <si>
    <t>SOC major elective</t>
  </si>
  <si>
    <t>SGR #6</t>
  </si>
  <si>
    <t>Natural Science (SGR 6)</t>
  </si>
  <si>
    <t>SGR #3</t>
  </si>
  <si>
    <t>GEN ELEC</t>
  </si>
  <si>
    <t>General Elective</t>
  </si>
  <si>
    <t>ENGL 201</t>
  </si>
  <si>
    <t>Composition II (SGR 1)</t>
  </si>
  <si>
    <t>IGR #2</t>
  </si>
  <si>
    <t>A&amp;S SS</t>
  </si>
  <si>
    <t>A&amp;S Social Science course</t>
  </si>
  <si>
    <t>SOC 308</t>
  </si>
  <si>
    <t>Research Methods II</t>
  </si>
  <si>
    <t>SOC 307</t>
  </si>
  <si>
    <t>Research Methods I</t>
  </si>
  <si>
    <t>SOC 403</t>
  </si>
  <si>
    <t>Sociological Theory</t>
  </si>
  <si>
    <t>AW</t>
  </si>
  <si>
    <t>Advanced Writing Requirement</t>
  </si>
  <si>
    <t>SGR courses</t>
  </si>
  <si>
    <t>Totals</t>
  </si>
  <si>
    <t>IGR courses</t>
  </si>
  <si>
    <t>Advanced Writing (AW)</t>
  </si>
  <si>
    <t>Globalization (G)</t>
  </si>
  <si>
    <t>Information Subject to Change.  This checksheet is not a contract.</t>
  </si>
  <si>
    <t>Comments</t>
  </si>
  <si>
    <t>System Gen Ed Requirements  (SGR) (30 credits, Complete First 2 Years)</t>
  </si>
  <si>
    <t>SGR Goal 1</t>
  </si>
  <si>
    <t>Written Communication (6 credits)</t>
  </si>
  <si>
    <t>SGR Goal 2</t>
  </si>
  <si>
    <t>Oral Communication (3 credits)</t>
  </si>
  <si>
    <t>SGR Goal 3</t>
  </si>
  <si>
    <t>Social Sciences/Diversity (2 Disciplines, 6 credits)</t>
  </si>
  <si>
    <t>SGR Goal 4</t>
  </si>
  <si>
    <t>Humanities and Arts/Diversity (2 Disciplines, 6 credits)</t>
  </si>
  <si>
    <t>SGR Goal 5</t>
  </si>
  <si>
    <t>Mathematics (3 credits)</t>
  </si>
  <si>
    <t>SGR Goal 6</t>
  </si>
  <si>
    <t>Natural Sciences (6 credits)</t>
  </si>
  <si>
    <t>Institutional Graduation Requirements (IGRs) (5 credits)</t>
  </si>
  <si>
    <t>IGR Goal 1</t>
  </si>
  <si>
    <t>First Year Experience</t>
  </si>
  <si>
    <t>IGR Goal 2</t>
  </si>
  <si>
    <t>Cultural Awareness/Responsibility</t>
  </si>
  <si>
    <t>Globalization Requirement</t>
  </si>
  <si>
    <t>Sociology Courses</t>
  </si>
  <si>
    <t>Course #</t>
  </si>
  <si>
    <t>Course Title</t>
  </si>
  <si>
    <t>Credits</t>
  </si>
  <si>
    <t>*required by all majors</t>
  </si>
  <si>
    <t>SOC 150</t>
  </si>
  <si>
    <t>Social Problems</t>
  </si>
  <si>
    <t>SOC 240</t>
  </si>
  <si>
    <t>Rural Sociology</t>
  </si>
  <si>
    <t>SOC 250</t>
  </si>
  <si>
    <t>Courtship and Marriage</t>
  </si>
  <si>
    <t>SOC 270</t>
  </si>
  <si>
    <t>Introduction to Social Work</t>
  </si>
  <si>
    <t>SOC 100 or 150</t>
  </si>
  <si>
    <t>SOC 271</t>
  </si>
  <si>
    <t>Social Work Skills &amp; Methods</t>
  </si>
  <si>
    <t>SOC 286</t>
  </si>
  <si>
    <t>Service Learning</t>
  </si>
  <si>
    <t>1-3</t>
  </si>
  <si>
    <t>SOC 307*</t>
  </si>
  <si>
    <t>SOC 308*</t>
  </si>
  <si>
    <t>Domestic and Intimate Violence</t>
  </si>
  <si>
    <t>SOC 330</t>
  </si>
  <si>
    <t>Self and Society</t>
  </si>
  <si>
    <t>SOC 350</t>
  </si>
  <si>
    <t>Race and Ethnic Relations</t>
  </si>
  <si>
    <r>
      <t>SOC 351</t>
    </r>
    <r>
      <rPr>
        <vertAlign val="superscript"/>
        <sz val="11"/>
        <color theme="1"/>
        <rFont val="Calibri"/>
        <family val="2"/>
        <scheme val="minor"/>
      </rPr>
      <t>+</t>
    </r>
  </si>
  <si>
    <t>Criminology</t>
  </si>
  <si>
    <t>SOC 353</t>
  </si>
  <si>
    <t>Sociology of Work</t>
  </si>
  <si>
    <t>SOC 354</t>
  </si>
  <si>
    <t>Victimology</t>
  </si>
  <si>
    <t>SOC 382</t>
  </si>
  <si>
    <t>The Family</t>
  </si>
  <si>
    <t>SOC 400</t>
  </si>
  <si>
    <t>Social Policy</t>
  </si>
  <si>
    <t>SOC 100 or 150 AND 270</t>
  </si>
  <si>
    <t>Social Deviance</t>
  </si>
  <si>
    <t>SOC 403*</t>
  </si>
  <si>
    <r>
      <rPr>
        <sz val="11"/>
        <color rgb="FFFF0000"/>
        <rFont val="Calibri"/>
        <family val="2"/>
        <scheme val="minor"/>
      </rPr>
      <t>SOC 100 or 150</t>
    </r>
    <r>
      <rPr>
        <sz val="11"/>
        <color theme="1"/>
        <rFont val="Calibri"/>
        <family val="2"/>
        <scheme val="minor"/>
      </rPr>
      <t xml:space="preserve">  *required by all majors</t>
    </r>
  </si>
  <si>
    <t>Leadership &amp; Organizations</t>
  </si>
  <si>
    <t>SOC 440</t>
  </si>
  <si>
    <t>Urban Sociology</t>
  </si>
  <si>
    <t>SOC 453</t>
  </si>
  <si>
    <t>Industrial Sociology</t>
  </si>
  <si>
    <r>
      <t>SOC 455</t>
    </r>
    <r>
      <rPr>
        <vertAlign val="superscript"/>
        <sz val="11"/>
        <color theme="1"/>
        <rFont val="Calibri"/>
        <family val="2"/>
        <scheme val="minor"/>
      </rPr>
      <t>+</t>
    </r>
  </si>
  <si>
    <t>Juvenile Delinquency</t>
  </si>
  <si>
    <r>
      <t>SOC 456</t>
    </r>
    <r>
      <rPr>
        <vertAlign val="superscript"/>
        <sz val="11"/>
        <color theme="1"/>
        <rFont val="Calibri"/>
        <family val="2"/>
        <scheme val="minor"/>
      </rPr>
      <t>+</t>
    </r>
  </si>
  <si>
    <t>Community Relations</t>
  </si>
  <si>
    <r>
      <t>SOC 460</t>
    </r>
    <r>
      <rPr>
        <vertAlign val="superscript"/>
        <sz val="11"/>
        <color theme="1"/>
        <rFont val="Calibri"/>
        <family val="2"/>
        <scheme val="minor"/>
      </rPr>
      <t>+</t>
    </r>
  </si>
  <si>
    <t>Advanced Criminology</t>
  </si>
  <si>
    <t>SOC 462</t>
  </si>
  <si>
    <t>Population Studies</t>
  </si>
  <si>
    <t>Sociology of Gender Roles</t>
  </si>
  <si>
    <t>SOC 490</t>
  </si>
  <si>
    <t>Seminar</t>
  </si>
  <si>
    <t>SOC 491</t>
  </si>
  <si>
    <t>Independent Study</t>
  </si>
  <si>
    <t>SOC 492</t>
  </si>
  <si>
    <t xml:space="preserve">Topics </t>
  </si>
  <si>
    <t>SOC 494</t>
  </si>
  <si>
    <t>Internship</t>
  </si>
  <si>
    <t>1-12</t>
  </si>
  <si>
    <t>SOC 496</t>
  </si>
  <si>
    <t>Field Experience</t>
  </si>
  <si>
    <t>SOC 497</t>
  </si>
  <si>
    <t>Cooperative Education</t>
  </si>
  <si>
    <t>ANTH 210</t>
  </si>
  <si>
    <t>Cultural Anthropology</t>
  </si>
  <si>
    <t>Meets SGR #3</t>
  </si>
  <si>
    <t>ANTH 220</t>
  </si>
  <si>
    <t>Physical Anthropology</t>
  </si>
  <si>
    <t>ANTH 421</t>
  </si>
  <si>
    <t>Indians of North America</t>
  </si>
  <si>
    <t>Meets IGR #2</t>
  </si>
  <si>
    <t>ANTH 491</t>
  </si>
  <si>
    <t>ANTH 492</t>
  </si>
  <si>
    <t>Topics</t>
  </si>
  <si>
    <t>ANTH 494</t>
  </si>
  <si>
    <t>ANTH 496</t>
  </si>
  <si>
    <t>Anticipated Graduation Term</t>
  </si>
  <si>
    <t xml:space="preserve">Today's Date </t>
  </si>
  <si>
    <t>Student ID#</t>
  </si>
  <si>
    <t>Minimum GPA</t>
  </si>
  <si>
    <t>Minimum Major GPA 2.2</t>
  </si>
  <si>
    <t>Fall or Spring</t>
  </si>
  <si>
    <t>Freshman Year Fall Courses 2013</t>
  </si>
  <si>
    <t>Freshman Year Spring Courses 2014</t>
  </si>
  <si>
    <t>Sophomore Year Fall Courses 2014</t>
  </si>
  <si>
    <t>Sophomore Year Spring Courses 2015</t>
  </si>
  <si>
    <t>Junior Year Fall Course 2015</t>
  </si>
  <si>
    <t>Junior Year Spring Courses 2016</t>
  </si>
  <si>
    <t>Senior Year Fall Courses 2016</t>
  </si>
  <si>
    <t>Senior Year Spring Courses 2017</t>
  </si>
  <si>
    <r>
      <rPr>
        <sz val="8"/>
        <color rgb="FFFF0000"/>
        <rFont val="Calibri"/>
        <family val="2"/>
        <scheme val="minor"/>
      </rPr>
      <t xml:space="preserve">SOC 100 or 150, </t>
    </r>
    <r>
      <rPr>
        <sz val="8"/>
        <rFont val="Calibri"/>
        <family val="2"/>
        <scheme val="minor"/>
      </rPr>
      <t>Fall only</t>
    </r>
  </si>
  <si>
    <t>F</t>
  </si>
  <si>
    <t>College of Arts and Sciences</t>
  </si>
  <si>
    <t>Major Courses (Requires C or Better)</t>
  </si>
  <si>
    <t>A&amp;S Modern Language course*</t>
  </si>
  <si>
    <r>
      <t>Modern Languages</t>
    </r>
    <r>
      <rPr>
        <sz val="7.5"/>
        <rFont val="Calibri"/>
        <family val="2"/>
      </rPr>
      <t xml:space="preserve"> (3-14 credits -  completion and competency in</t>
    </r>
    <r>
      <rPr>
        <b/>
        <sz val="7.5"/>
        <rFont val="Calibri"/>
        <family val="2"/>
      </rPr>
      <t xml:space="preserve"> 1 language </t>
    </r>
    <r>
      <rPr>
        <sz val="7.5"/>
        <rFont val="Calibri"/>
        <family val="2"/>
      </rPr>
      <t>at the 202 level)</t>
    </r>
  </si>
  <si>
    <t>GR</t>
  </si>
  <si>
    <t>Modern Language 202 Course</t>
  </si>
  <si>
    <t xml:space="preserve">To begin coursework above the 101 level, complete modern language placement evaluation </t>
  </si>
  <si>
    <t>Modern Language 201 Course</t>
  </si>
  <si>
    <t>Modern Language 102 Course</t>
  </si>
  <si>
    <t>Modern Language 101 Course</t>
  </si>
  <si>
    <t>Social Sciences  (8 credits)</t>
  </si>
  <si>
    <t>College of Arts and Sciences Requirements  - Bachelor of Arts</t>
  </si>
  <si>
    <t>Humanities  (6 credits - non language)</t>
  </si>
  <si>
    <t>Select from A&amp;S Social Science list</t>
  </si>
  <si>
    <t>Take as needed</t>
  </si>
  <si>
    <t>Requires different discipline than  used for SGR 3, 4, and 6</t>
  </si>
  <si>
    <t>Requirements for Sociology Major</t>
  </si>
  <si>
    <t>Major Electives (SOC/ANTH 21 Credits)</t>
  </si>
  <si>
    <t>Electives (take as needed to reach 120 credits)</t>
  </si>
  <si>
    <t>Total Credits</t>
  </si>
  <si>
    <r>
      <t>ENGL 101/</t>
    </r>
    <r>
      <rPr>
        <sz val="8"/>
        <rFont val="Calibri"/>
        <family val="2"/>
        <scheme val="minor"/>
      </rPr>
      <t>Fall or Spring</t>
    </r>
  </si>
  <si>
    <t>Non SOC course</t>
  </si>
  <si>
    <t>Cultural Awareness &amp; Social &amp; Environmental Responsibility (IGR 2)</t>
  </si>
  <si>
    <t>Consult advisor about selecting additional majors or minors.</t>
  </si>
  <si>
    <r>
      <rPr>
        <b/>
        <sz val="8"/>
        <color rgb="FFFF0000"/>
        <rFont val="Calibri"/>
        <family val="2"/>
        <scheme val="minor"/>
      </rPr>
      <t>Prerequisites</t>
    </r>
    <r>
      <rPr>
        <b/>
        <sz val="8"/>
        <rFont val="Calibri"/>
        <family val="2"/>
        <scheme val="minor"/>
      </rPr>
      <t>/Comments</t>
    </r>
  </si>
  <si>
    <t>Modern Lang. requirement: 3-14 credits for completion &amp; competency in 1 language at the 202 level</t>
  </si>
  <si>
    <t>Social Science/Diversity (SGR 3)</t>
  </si>
  <si>
    <r>
      <rPr>
        <b/>
        <sz val="12"/>
        <color rgb="FFFF0000"/>
        <rFont val="Calibri"/>
        <family val="2"/>
        <scheme val="minor"/>
      </rPr>
      <t xml:space="preserve">Bachelor of Arts in Sociology </t>
    </r>
    <r>
      <rPr>
        <b/>
        <sz val="12"/>
        <rFont val="Calibri"/>
        <family val="2"/>
        <scheme val="minor"/>
      </rPr>
      <t>Program (Fall 2013)</t>
    </r>
  </si>
  <si>
    <r>
      <rPr>
        <b/>
        <sz val="10"/>
        <color rgb="FFFF0000"/>
        <rFont val="Calibri"/>
        <family val="2"/>
        <scheme val="minor"/>
      </rPr>
      <t>Prerequisites</t>
    </r>
    <r>
      <rPr>
        <b/>
        <sz val="10"/>
        <rFont val="Calibri"/>
        <family val="2"/>
        <scheme val="minor"/>
      </rPr>
      <t>/Comments</t>
    </r>
  </si>
  <si>
    <t>SOC (Sociology)</t>
  </si>
  <si>
    <t>Introduction to Sociology</t>
  </si>
  <si>
    <t>SGR 3; Globalization</t>
  </si>
  <si>
    <t>SGR 3</t>
  </si>
  <si>
    <r>
      <t xml:space="preserve">SOC 100 &amp; Min GPA 2.0; </t>
    </r>
    <r>
      <rPr>
        <sz val="11"/>
        <rFont val="Calibri"/>
        <family val="2"/>
        <scheme val="minor"/>
      </rPr>
      <t>Graded S/U; Max. 4 Credits</t>
    </r>
  </si>
  <si>
    <t>SOC/WMST 325</t>
  </si>
  <si>
    <r>
      <t>SOC 100 or 150</t>
    </r>
    <r>
      <rPr>
        <sz val="11"/>
        <rFont val="Calibri"/>
        <family val="2"/>
        <scheme val="minor"/>
      </rPr>
      <t>; Globalization</t>
    </r>
  </si>
  <si>
    <r>
      <rPr>
        <sz val="11"/>
        <color rgb="FFFF0000"/>
        <rFont val="Calibri"/>
        <family val="2"/>
        <scheme val="minor"/>
      </rPr>
      <t>SOC 100 or 150</t>
    </r>
    <r>
      <rPr>
        <sz val="11"/>
        <color theme="1"/>
        <rFont val="Calibri"/>
        <family val="2"/>
        <scheme val="minor"/>
      </rPr>
      <t xml:space="preserve">  </t>
    </r>
    <r>
      <rPr>
        <vertAlign val="superscript"/>
        <sz val="9"/>
        <color theme="1"/>
        <rFont val="Calibri"/>
        <family val="2"/>
        <scheme val="minor"/>
      </rPr>
      <t>+</t>
    </r>
    <r>
      <rPr>
        <sz val="9"/>
        <color theme="1"/>
        <rFont val="Calibri"/>
        <family val="2"/>
        <scheme val="minor"/>
      </rPr>
      <t>Cannot count towards SOC major and CJUS minor</t>
    </r>
  </si>
  <si>
    <t>SOC 402</t>
  </si>
  <si>
    <t>SOC/LEAD 433</t>
  </si>
  <si>
    <r>
      <t>SOC 100 or 150;</t>
    </r>
    <r>
      <rPr>
        <sz val="11"/>
        <rFont val="Calibri"/>
        <family val="2"/>
        <scheme val="minor"/>
      </rPr>
      <t xml:space="preserve"> Globalization</t>
    </r>
  </si>
  <si>
    <r>
      <rPr>
        <sz val="11"/>
        <color rgb="FFFF0000"/>
        <rFont val="Calibri"/>
        <family val="2"/>
        <scheme val="minor"/>
      </rPr>
      <t>SOC 351</t>
    </r>
    <r>
      <rPr>
        <vertAlign val="superscript"/>
        <sz val="11"/>
        <color theme="1"/>
        <rFont val="Calibri"/>
        <family val="2"/>
        <scheme val="minor"/>
      </rPr>
      <t xml:space="preserve">  </t>
    </r>
    <r>
      <rPr>
        <vertAlign val="superscript"/>
        <sz val="9"/>
        <color theme="1"/>
        <rFont val="Calibri"/>
        <family val="2"/>
        <scheme val="minor"/>
      </rPr>
      <t>+</t>
    </r>
    <r>
      <rPr>
        <sz val="9"/>
        <color theme="1"/>
        <rFont val="Calibri"/>
        <family val="2"/>
        <scheme val="minor"/>
      </rPr>
      <t>Cannot count towards SOC major and CJUS minor</t>
    </r>
  </si>
  <si>
    <r>
      <rPr>
        <sz val="11"/>
        <color rgb="FFFF0000"/>
        <rFont val="Calibri"/>
        <family val="2"/>
        <scheme val="minor"/>
      </rPr>
      <t xml:space="preserve">SOC 351  </t>
    </r>
    <r>
      <rPr>
        <vertAlign val="superscript"/>
        <sz val="9"/>
        <color theme="1"/>
        <rFont val="Calibri"/>
        <family val="2"/>
        <scheme val="minor"/>
      </rPr>
      <t>+</t>
    </r>
    <r>
      <rPr>
        <sz val="9"/>
        <color theme="1"/>
        <rFont val="Calibri"/>
        <family val="2"/>
        <scheme val="minor"/>
      </rPr>
      <t>Cannot count towards SOC major and CJUS minor</t>
    </r>
  </si>
  <si>
    <r>
      <t>SOC 100 or 150</t>
    </r>
    <r>
      <rPr>
        <sz val="11"/>
        <rFont val="Calibri"/>
        <family val="2"/>
        <scheme val="minor"/>
      </rPr>
      <t>; IGR 2</t>
    </r>
  </si>
  <si>
    <t>SOC/WMST 483</t>
  </si>
  <si>
    <r>
      <rPr>
        <sz val="11"/>
        <color rgb="FFFF0000"/>
        <rFont val="Calibri"/>
        <family val="2"/>
        <scheme val="minor"/>
      </rPr>
      <t>SOC 100 or 150</t>
    </r>
    <r>
      <rPr>
        <sz val="11"/>
        <color theme="1"/>
        <rFont val="Calibri"/>
        <family val="2"/>
        <scheme val="minor"/>
      </rPr>
      <t>; Globalization</t>
    </r>
  </si>
  <si>
    <t>Consent</t>
  </si>
  <si>
    <t>ANTH (Anthropology)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</si>
</sst>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7.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u/>
      <sz val="10"/>
      <name val="Calibri"/>
      <family val="2"/>
    </font>
    <font>
      <i/>
      <sz val="9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8"/>
      <name val="Calibri"/>
      <family val="2"/>
    </font>
    <font>
      <b/>
      <u/>
      <sz val="8"/>
      <name val="Calibri"/>
      <family val="2"/>
    </font>
    <font>
      <sz val="7.5"/>
      <name val="Calibri"/>
      <family val="2"/>
    </font>
    <font>
      <b/>
      <sz val="7.5"/>
      <name val="Calibri"/>
      <family val="2"/>
    </font>
    <font>
      <b/>
      <u/>
      <sz val="9"/>
      <name val="Calibri"/>
      <family val="2"/>
    </font>
    <font>
      <b/>
      <sz val="8"/>
      <name val="Calibri"/>
      <family val="2"/>
    </font>
    <font>
      <sz val="9"/>
      <color theme="0" tint="-0.34998626667073579"/>
      <name val="Calibri"/>
      <family val="2"/>
    </font>
    <font>
      <sz val="8"/>
      <color theme="0" tint="-0.34998626667073579"/>
      <name val="Calibri"/>
      <family val="2"/>
    </font>
    <font>
      <sz val="7"/>
      <color theme="1"/>
      <name val="Calibri"/>
      <family val="2"/>
    </font>
    <font>
      <b/>
      <sz val="9"/>
      <name val="Calibri"/>
      <family val="2"/>
    </font>
    <font>
      <sz val="8.5"/>
      <name val="Calibri"/>
      <family val="2"/>
    </font>
    <font>
      <b/>
      <sz val="9"/>
      <color rgb="FFFF000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rgb="FF000000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0" fontId="1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22">
    <xf numFmtId="0" fontId="0" fillId="0" borderId="0" xfId="0"/>
    <xf numFmtId="0" fontId="6" fillId="0" borderId="0" xfId="1" applyFont="1" applyFill="1" applyBorder="1" applyAlignment="1">
      <alignment horizontal="center"/>
    </xf>
    <xf numFmtId="0" fontId="6" fillId="0" borderId="0" xfId="1" applyFont="1" applyFill="1" applyAlignment="1">
      <alignment horizontal="left"/>
    </xf>
    <xf numFmtId="0" fontId="6" fillId="0" borderId="0" xfId="1" applyFont="1" applyFill="1"/>
    <xf numFmtId="0" fontId="8" fillId="0" borderId="1" xfId="1" applyFont="1" applyBorder="1"/>
    <xf numFmtId="0" fontId="6" fillId="0" borderId="0" xfId="1" applyFont="1" applyAlignment="1">
      <alignment horizontal="center"/>
    </xf>
    <xf numFmtId="0" fontId="7" fillId="0" borderId="0" xfId="1" applyFont="1" applyBorder="1" applyAlignment="1">
      <alignment horizontal="right"/>
    </xf>
    <xf numFmtId="0" fontId="9" fillId="0" borderId="0" xfId="1" applyFont="1"/>
    <xf numFmtId="0" fontId="6" fillId="0" borderId="0" xfId="1" applyFont="1" applyBorder="1"/>
    <xf numFmtId="0" fontId="9" fillId="0" borderId="0" xfId="1" applyFont="1" applyAlignment="1">
      <alignment horizontal="center"/>
    </xf>
    <xf numFmtId="0" fontId="6" fillId="0" borderId="0" xfId="1" applyFont="1" applyBorder="1" applyAlignment="1">
      <alignment horizontal="center"/>
    </xf>
    <xf numFmtId="0" fontId="9" fillId="0" borderId="3" xfId="1" applyFont="1" applyFill="1" applyBorder="1"/>
    <xf numFmtId="0" fontId="6" fillId="0" borderId="3" xfId="1" applyFont="1" applyFill="1" applyBorder="1"/>
    <xf numFmtId="0" fontId="10" fillId="0" borderId="0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left"/>
    </xf>
    <xf numFmtId="0" fontId="6" fillId="0" borderId="3" xfId="1" applyFont="1" applyFill="1" applyBorder="1" applyAlignment="1">
      <alignment horizontal="center"/>
    </xf>
    <xf numFmtId="0" fontId="12" fillId="0" borderId="3" xfId="1" applyFont="1" applyFill="1" applyBorder="1" applyAlignment="1">
      <alignment horizontal="left"/>
    </xf>
    <xf numFmtId="0" fontId="12" fillId="0" borderId="3" xfId="1" applyFont="1" applyFill="1" applyBorder="1" applyAlignment="1">
      <alignment horizontal="center"/>
    </xf>
    <xf numFmtId="0" fontId="6" fillId="0" borderId="3" xfId="0" applyFont="1" applyFill="1" applyBorder="1"/>
    <xf numFmtId="0" fontId="13" fillId="0" borderId="3" xfId="1" applyFont="1" applyFill="1" applyBorder="1" applyAlignment="1">
      <alignment horizontal="left"/>
    </xf>
    <xf numFmtId="0" fontId="6" fillId="0" borderId="3" xfId="1" applyFont="1" applyFill="1" applyBorder="1" applyAlignment="1">
      <alignment horizontal="left"/>
    </xf>
    <xf numFmtId="0" fontId="6" fillId="0" borderId="4" xfId="1" applyFont="1" applyFill="1" applyBorder="1" applyAlignment="1">
      <alignment horizontal="center"/>
    </xf>
    <xf numFmtId="0" fontId="12" fillId="0" borderId="0" xfId="1" applyFont="1" applyFill="1" applyBorder="1"/>
    <xf numFmtId="0" fontId="12" fillId="0" borderId="0" xfId="1" applyFont="1" applyFill="1" applyBorder="1" applyAlignment="1">
      <alignment horizontal="left"/>
    </xf>
    <xf numFmtId="0" fontId="12" fillId="0" borderId="5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6" fillId="0" borderId="7" xfId="1" applyFont="1" applyFill="1" applyBorder="1" applyAlignment="1">
      <alignment horizontal="left"/>
    </xf>
    <xf numFmtId="0" fontId="6" fillId="0" borderId="5" xfId="1" applyFont="1" applyFill="1" applyBorder="1" applyAlignment="1">
      <alignment horizontal="center"/>
    </xf>
    <xf numFmtId="0" fontId="6" fillId="0" borderId="0" xfId="1" applyFont="1" applyFill="1" applyBorder="1"/>
    <xf numFmtId="0" fontId="6" fillId="0" borderId="0" xfId="1" applyFont="1" applyFill="1" applyBorder="1" applyAlignment="1">
      <alignment horizontal="left"/>
    </xf>
    <xf numFmtId="0" fontId="6" fillId="0" borderId="8" xfId="1" applyFont="1" applyFill="1" applyBorder="1"/>
    <xf numFmtId="0" fontId="6" fillId="0" borderId="9" xfId="1" applyFont="1" applyFill="1" applyBorder="1" applyAlignment="1">
      <alignment horizontal="center"/>
    </xf>
    <xf numFmtId="0" fontId="6" fillId="0" borderId="8" xfId="1" applyFont="1" applyFill="1" applyBorder="1" applyAlignment="1">
      <alignment horizontal="left"/>
    </xf>
    <xf numFmtId="0" fontId="6" fillId="0" borderId="8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0" fontId="6" fillId="0" borderId="0" xfId="1" quotePrefix="1" applyFont="1" applyFill="1" applyBorder="1" applyAlignment="1">
      <alignment horizontal="right"/>
    </xf>
    <xf numFmtId="0" fontId="6" fillId="0" borderId="10" xfId="1" applyFont="1" applyFill="1" applyBorder="1" applyAlignment="1">
      <alignment horizontal="left"/>
    </xf>
    <xf numFmtId="0" fontId="12" fillId="0" borderId="6" xfId="1" applyFont="1" applyFill="1" applyBorder="1"/>
    <xf numFmtId="0" fontId="12" fillId="0" borderId="7" xfId="1" applyFont="1" applyFill="1" applyBorder="1" applyAlignment="1">
      <alignment horizontal="left"/>
    </xf>
    <xf numFmtId="0" fontId="12" fillId="0" borderId="6" xfId="1" applyFont="1" applyFill="1" applyBorder="1" applyAlignment="1">
      <alignment horizontal="center"/>
    </xf>
    <xf numFmtId="0" fontId="9" fillId="0" borderId="11" xfId="1" applyFont="1" applyFill="1" applyBorder="1"/>
    <xf numFmtId="0" fontId="12" fillId="0" borderId="12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/>
    </xf>
    <xf numFmtId="0" fontId="12" fillId="0" borderId="0" xfId="1" applyFont="1" applyFill="1"/>
    <xf numFmtId="0" fontId="12" fillId="0" borderId="0" xfId="1" applyFont="1" applyFill="1" applyAlignment="1">
      <alignment horizontal="left"/>
    </xf>
    <xf numFmtId="0" fontId="6" fillId="0" borderId="6" xfId="1" quotePrefix="1" applyFont="1" applyFill="1" applyBorder="1" applyAlignment="1">
      <alignment horizontal="right"/>
    </xf>
    <xf numFmtId="0" fontId="6" fillId="0" borderId="6" xfId="1" applyFont="1" applyFill="1" applyBorder="1" applyAlignment="1">
      <alignment horizontal="center"/>
    </xf>
    <xf numFmtId="0" fontId="6" fillId="0" borderId="8" xfId="1" quotePrefix="1" applyFont="1" applyFill="1" applyBorder="1" applyAlignment="1">
      <alignment horizontal="right"/>
    </xf>
    <xf numFmtId="0" fontId="6" fillId="0" borderId="14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15" fillId="0" borderId="0" xfId="1" applyFont="1" applyAlignment="1">
      <alignment horizontal="center"/>
    </xf>
    <xf numFmtId="0" fontId="9" fillId="0" borderId="0" xfId="1" applyFont="1" applyFill="1" applyBorder="1" applyAlignment="1">
      <alignment horizontal="right"/>
    </xf>
    <xf numFmtId="0" fontId="4" fillId="0" borderId="0" xfId="1" applyFont="1" applyFill="1" applyAlignment="1"/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7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6" fillId="2" borderId="3" xfId="0" applyFont="1" applyFill="1" applyBorder="1"/>
    <xf numFmtId="0" fontId="6" fillId="2" borderId="3" xfId="0" applyFont="1" applyFill="1" applyBorder="1" applyAlignment="1">
      <alignment horizontal="center"/>
    </xf>
    <xf numFmtId="0" fontId="6" fillId="0" borderId="15" xfId="0" applyFont="1" applyFill="1" applyBorder="1"/>
    <xf numFmtId="0" fontId="6" fillId="0" borderId="0" xfId="3" applyFont="1" applyFill="1"/>
    <xf numFmtId="0" fontId="6" fillId="0" borderId="0" xfId="3" applyFont="1" applyFill="1" applyAlignment="1">
      <alignment horizontal="left"/>
    </xf>
    <xf numFmtId="0" fontId="6" fillId="0" borderId="0" xfId="3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6" fillId="5" borderId="3" xfId="0" applyFont="1" applyFill="1" applyBorder="1"/>
    <xf numFmtId="0" fontId="6" fillId="5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9" fillId="0" borderId="0" xfId="3" applyFont="1" applyFill="1"/>
    <xf numFmtId="0" fontId="9" fillId="0" borderId="0" xfId="3" applyFont="1" applyFill="1" applyAlignment="1">
      <alignment horizontal="left"/>
    </xf>
    <xf numFmtId="0" fontId="6" fillId="3" borderId="3" xfId="3" applyFont="1" applyFill="1" applyBorder="1" applyAlignment="1">
      <alignment horizontal="left"/>
    </xf>
    <xf numFmtId="0" fontId="6" fillId="3" borderId="3" xfId="3" applyFont="1" applyFill="1" applyBorder="1" applyAlignment="1">
      <alignment horizontal="center"/>
    </xf>
    <xf numFmtId="0" fontId="6" fillId="4" borderId="3" xfId="3" applyFont="1" applyFill="1" applyBorder="1" applyAlignment="1">
      <alignment horizontal="left"/>
    </xf>
    <xf numFmtId="0" fontId="6" fillId="4" borderId="3" xfId="3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1" xfId="1" applyFont="1" applyBorder="1" applyAlignment="1">
      <alignment horizontal="center"/>
    </xf>
    <xf numFmtId="0" fontId="7" fillId="0" borderId="0" xfId="1" applyFont="1" applyAlignment="1">
      <alignment horizontal="right"/>
    </xf>
    <xf numFmtId="0" fontId="21" fillId="0" borderId="0" xfId="1" applyFont="1" applyAlignment="1">
      <alignment horizontal="right" wrapText="1"/>
    </xf>
    <xf numFmtId="0" fontId="22" fillId="6" borderId="0" xfId="1" applyFont="1" applyFill="1" applyBorder="1"/>
    <xf numFmtId="0" fontId="22" fillId="7" borderId="0" xfId="1" applyFont="1" applyFill="1" applyBorder="1"/>
    <xf numFmtId="0" fontId="22" fillId="8" borderId="0" xfId="1" applyFont="1" applyFill="1" applyBorder="1"/>
    <xf numFmtId="0" fontId="22" fillId="9" borderId="0" xfId="1" applyFont="1" applyFill="1" applyBorder="1"/>
    <xf numFmtId="0" fontId="22" fillId="10" borderId="0" xfId="1" applyFont="1" applyFill="1" applyBorder="1"/>
    <xf numFmtId="2" fontId="5" fillId="0" borderId="2" xfId="1" applyNumberFormat="1" applyFont="1" applyBorder="1" applyAlignment="1">
      <alignment horizontal="center"/>
    </xf>
    <xf numFmtId="0" fontId="25" fillId="0" borderId="0" xfId="1" applyFont="1" applyAlignment="1">
      <alignment horizontal="center"/>
    </xf>
    <xf numFmtId="0" fontId="0" fillId="0" borderId="16" xfId="0" applyBorder="1" applyAlignment="1">
      <alignment horizontal="center"/>
    </xf>
    <xf numFmtId="0" fontId="24" fillId="0" borderId="0" xfId="1" applyFont="1" applyBorder="1" applyAlignment="1">
      <alignment horizontal="right"/>
    </xf>
    <xf numFmtId="0" fontId="6" fillId="5" borderId="3" xfId="1" applyFont="1" applyFill="1" applyBorder="1"/>
    <xf numFmtId="0" fontId="8" fillId="5" borderId="3" xfId="1" applyFont="1" applyFill="1" applyBorder="1"/>
    <xf numFmtId="0" fontId="6" fillId="3" borderId="3" xfId="1" applyFont="1" applyFill="1" applyBorder="1"/>
    <xf numFmtId="0" fontId="6" fillId="2" borderId="3" xfId="1" applyFont="1" applyFill="1" applyBorder="1"/>
    <xf numFmtId="0" fontId="6" fillId="4" borderId="3" xfId="1" applyFont="1" applyFill="1" applyBorder="1"/>
    <xf numFmtId="0" fontId="13" fillId="0" borderId="3" xfId="1" applyFont="1" applyFill="1" applyBorder="1" applyAlignment="1">
      <alignment horizontal="center"/>
    </xf>
    <xf numFmtId="0" fontId="6" fillId="12" borderId="3" xfId="1" applyFont="1" applyFill="1" applyBorder="1"/>
    <xf numFmtId="0" fontId="6" fillId="3" borderId="3" xfId="2" applyFont="1" applyFill="1" applyBorder="1"/>
    <xf numFmtId="0" fontId="8" fillId="2" borderId="3" xfId="2" applyFont="1" applyFill="1" applyBorder="1"/>
    <xf numFmtId="0" fontId="6" fillId="2" borderId="3" xfId="2" applyFont="1" applyFill="1" applyBorder="1"/>
    <xf numFmtId="0" fontId="30" fillId="0" borderId="0" xfId="1" applyFont="1" applyFill="1" applyBorder="1" applyAlignment="1">
      <alignment horizontal="center"/>
    </xf>
    <xf numFmtId="0" fontId="6" fillId="12" borderId="3" xfId="2" applyFont="1" applyFill="1" applyBorder="1"/>
    <xf numFmtId="0" fontId="6" fillId="4" borderId="3" xfId="2" applyFont="1" applyFill="1" applyBorder="1"/>
    <xf numFmtId="0" fontId="7" fillId="0" borderId="0" xfId="0" applyFont="1" applyFill="1" applyBorder="1" applyAlignment="1">
      <alignment horizontal="center"/>
    </xf>
    <xf numFmtId="0" fontId="9" fillId="0" borderId="8" xfId="0" quotePrefix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7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8" xfId="3" quotePrefix="1" applyFont="1" applyFill="1" applyBorder="1" applyAlignment="1">
      <alignment horizontal="center"/>
    </xf>
    <xf numFmtId="0" fontId="9" fillId="0" borderId="8" xfId="3" applyFont="1" applyFill="1" applyBorder="1" applyAlignment="1">
      <alignment horizontal="center"/>
    </xf>
    <xf numFmtId="0" fontId="6" fillId="12" borderId="0" xfId="1" applyFont="1" applyFill="1"/>
    <xf numFmtId="0" fontId="24" fillId="0" borderId="0" xfId="1" applyFont="1" applyFill="1" applyAlignment="1">
      <alignment horizontal="left"/>
    </xf>
    <xf numFmtId="0" fontId="13" fillId="0" borderId="0" xfId="1" applyFont="1" applyFill="1" applyBorder="1" applyAlignment="1"/>
    <xf numFmtId="0" fontId="22" fillId="14" borderId="0" xfId="1" applyFont="1" applyFill="1" applyBorder="1"/>
    <xf numFmtId="0" fontId="22" fillId="14" borderId="0" xfId="1" applyFont="1" applyFill="1" applyBorder="1" applyAlignment="1"/>
    <xf numFmtId="0" fontId="23" fillId="13" borderId="0" xfId="1" applyFont="1" applyFill="1" applyBorder="1"/>
    <xf numFmtId="0" fontId="21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9" fillId="0" borderId="0" xfId="0" applyFont="1" applyFill="1" applyBorder="1"/>
    <xf numFmtId="0" fontId="22" fillId="0" borderId="0" xfId="5" applyFont="1" applyFill="1" applyBorder="1"/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22" fillId="12" borderId="3" xfId="2" applyFont="1" applyFill="1" applyBorder="1"/>
    <xf numFmtId="0" fontId="23" fillId="15" borderId="3" xfId="0" applyFont="1" applyFill="1" applyBorder="1"/>
    <xf numFmtId="0" fontId="22" fillId="12" borderId="4" xfId="5" applyFont="1" applyFill="1" applyBorder="1" applyAlignment="1">
      <alignment horizontal="center"/>
    </xf>
    <xf numFmtId="0" fontId="38" fillId="12" borderId="3" xfId="2" applyFont="1" applyFill="1" applyBorder="1"/>
    <xf numFmtId="0" fontId="39" fillId="15" borderId="3" xfId="0" applyFont="1" applyFill="1" applyBorder="1"/>
    <xf numFmtId="0" fontId="38" fillId="12" borderId="4" xfId="5" applyFont="1" applyFill="1" applyBorder="1" applyAlignment="1">
      <alignment horizontal="center"/>
    </xf>
    <xf numFmtId="0" fontId="39" fillId="12" borderId="3" xfId="5" applyFont="1" applyFill="1" applyBorder="1" applyAlignment="1">
      <alignment horizontal="left"/>
    </xf>
    <xf numFmtId="0" fontId="23" fillId="0" borderId="0" xfId="5" applyFont="1" applyFill="1" applyBorder="1"/>
    <xf numFmtId="0" fontId="34" fillId="15" borderId="3" xfId="0" applyFont="1" applyFill="1" applyBorder="1" applyAlignment="1">
      <alignment horizontal="left" wrapText="1"/>
    </xf>
    <xf numFmtId="0" fontId="22" fillId="15" borderId="3" xfId="0" applyFont="1" applyFill="1" applyBorder="1" applyAlignment="1">
      <alignment horizontal="center" wrapText="1"/>
    </xf>
    <xf numFmtId="0" fontId="22" fillId="0" borderId="0" xfId="5" applyFont="1" applyFill="1" applyBorder="1" applyAlignment="1">
      <alignment horizontal="center"/>
    </xf>
    <xf numFmtId="0" fontId="22" fillId="12" borderId="3" xfId="5" applyFont="1" applyFill="1" applyBorder="1"/>
    <xf numFmtId="0" fontId="40" fillId="12" borderId="3" xfId="5" applyFont="1" applyFill="1" applyBorder="1" applyAlignment="1">
      <alignment wrapText="1"/>
    </xf>
    <xf numFmtId="0" fontId="22" fillId="12" borderId="3" xfId="5" applyFont="1" applyFill="1" applyBorder="1" applyAlignment="1">
      <alignment horizontal="center"/>
    </xf>
    <xf numFmtId="0" fontId="23" fillId="12" borderId="3" xfId="5" applyFont="1" applyFill="1" applyBorder="1"/>
    <xf numFmtId="0" fontId="22" fillId="15" borderId="3" xfId="0" applyFont="1" applyFill="1" applyBorder="1" applyAlignment="1">
      <alignment wrapText="1"/>
    </xf>
    <xf numFmtId="0" fontId="38" fillId="12" borderId="3" xfId="5" applyFont="1" applyFill="1" applyBorder="1" applyAlignment="1">
      <alignment horizontal="center"/>
    </xf>
    <xf numFmtId="0" fontId="12" fillId="0" borderId="3" xfId="2" applyFont="1" applyFill="1" applyBorder="1" applyAlignment="1">
      <alignment horizontal="left"/>
    </xf>
    <xf numFmtId="0" fontId="6" fillId="3" borderId="3" xfId="2" applyFont="1" applyFill="1" applyBorder="1" applyAlignment="1">
      <alignment vertical="top" wrapText="1"/>
    </xf>
    <xf numFmtId="0" fontId="12" fillId="0" borderId="3" xfId="1" applyFont="1" applyFill="1" applyBorder="1" applyAlignment="1">
      <alignment horizontal="left" vertical="top" wrapText="1"/>
    </xf>
    <xf numFmtId="0" fontId="13" fillId="13" borderId="0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left"/>
    </xf>
    <xf numFmtId="0" fontId="31" fillId="5" borderId="3" xfId="0" applyFont="1" applyFill="1" applyBorder="1" applyAlignment="1">
      <alignment horizontal="left"/>
    </xf>
    <xf numFmtId="0" fontId="6" fillId="5" borderId="0" xfId="0" applyFont="1" applyFill="1"/>
    <xf numFmtId="0" fontId="9" fillId="0" borderId="8" xfId="0" applyFont="1" applyFill="1" applyBorder="1"/>
    <xf numFmtId="0" fontId="6" fillId="0" borderId="8" xfId="0" applyFont="1" applyFill="1" applyBorder="1"/>
    <xf numFmtId="0" fontId="16" fillId="0" borderId="8" xfId="1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11" borderId="3" xfId="3" applyFont="1" applyFill="1" applyBorder="1" applyAlignment="1">
      <alignment horizontal="left"/>
    </xf>
    <xf numFmtId="0" fontId="6" fillId="11" borderId="3" xfId="3" applyFont="1" applyFill="1" applyBorder="1" applyAlignment="1">
      <alignment horizontal="center"/>
    </xf>
    <xf numFmtId="0" fontId="22" fillId="5" borderId="3" xfId="0" applyFont="1" applyFill="1" applyBorder="1"/>
    <xf numFmtId="0" fontId="41" fillId="5" borderId="17" xfId="0" applyFont="1" applyFill="1" applyBorder="1"/>
    <xf numFmtId="0" fontId="22" fillId="5" borderId="0" xfId="0" applyFont="1" applyFill="1"/>
    <xf numFmtId="0" fontId="22" fillId="0" borderId="11" xfId="0" applyFont="1" applyFill="1" applyBorder="1"/>
    <xf numFmtId="0" fontId="22" fillId="0" borderId="3" xfId="0" applyFont="1" applyFill="1" applyBorder="1"/>
    <xf numFmtId="0" fontId="22" fillId="0" borderId="3" xfId="1" applyFont="1" applyFill="1" applyBorder="1"/>
    <xf numFmtId="0" fontId="22" fillId="11" borderId="3" xfId="3" applyFont="1" applyFill="1" applyBorder="1"/>
    <xf numFmtId="0" fontId="22" fillId="4" borderId="3" xfId="3" applyFont="1" applyFill="1" applyBorder="1"/>
    <xf numFmtId="0" fontId="22" fillId="3" borderId="3" xfId="3" applyFont="1" applyFill="1" applyBorder="1"/>
    <xf numFmtId="0" fontId="22" fillId="2" borderId="3" xfId="0" applyFont="1" applyFill="1" applyBorder="1"/>
    <xf numFmtId="0" fontId="14" fillId="3" borderId="3" xfId="3" applyFont="1" applyFill="1" applyBorder="1" applyAlignment="1">
      <alignment horizontal="left" wrapText="1"/>
    </xf>
    <xf numFmtId="0" fontId="12" fillId="2" borderId="3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31" fillId="0" borderId="3" xfId="1" applyFont="1" applyFill="1" applyBorder="1" applyAlignment="1">
      <alignment horizontal="left"/>
    </xf>
    <xf numFmtId="0" fontId="31" fillId="2" borderId="3" xfId="0" applyFont="1" applyFill="1" applyBorder="1" applyAlignment="1">
      <alignment horizontal="left"/>
    </xf>
    <xf numFmtId="0" fontId="12" fillId="13" borderId="3" xfId="1" applyNumberFormat="1" applyFont="1" applyFill="1" applyBorder="1" applyAlignment="1">
      <alignment horizontal="left"/>
    </xf>
    <xf numFmtId="0" fontId="13" fillId="0" borderId="0" xfId="1" applyFont="1" applyFill="1" applyBorder="1" applyAlignment="1">
      <alignment horizontal="center"/>
    </xf>
    <xf numFmtId="0" fontId="42" fillId="3" borderId="3" xfId="3" applyFont="1" applyFill="1" applyBorder="1" applyAlignment="1">
      <alignment wrapText="1"/>
    </xf>
    <xf numFmtId="0" fontId="22" fillId="5" borderId="3" xfId="0" applyFont="1" applyFill="1" applyBorder="1" applyAlignment="1">
      <alignment vertical="center"/>
    </xf>
    <xf numFmtId="0" fontId="12" fillId="5" borderId="3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left"/>
    </xf>
    <xf numFmtId="0" fontId="6" fillId="0" borderId="20" xfId="1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7" fillId="0" borderId="16" xfId="1" applyFont="1" applyFill="1" applyBorder="1" applyAlignment="1">
      <alignment horizontal="center"/>
    </xf>
    <xf numFmtId="0" fontId="20" fillId="0" borderId="0" xfId="2" applyFont="1" applyAlignment="1">
      <alignment vertical="center" wrapText="1"/>
    </xf>
    <xf numFmtId="0" fontId="0" fillId="0" borderId="0" xfId="0" applyFont="1"/>
    <xf numFmtId="0" fontId="7" fillId="0" borderId="0" xfId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 indent="1"/>
    </xf>
    <xf numFmtId="0" fontId="2" fillId="0" borderId="0" xfId="0" applyFont="1"/>
    <xf numFmtId="49" fontId="0" fillId="0" borderId="0" xfId="0" applyNumberFormat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quotePrefix="1" applyAlignment="1">
      <alignment horizontal="center"/>
    </xf>
    <xf numFmtId="0" fontId="0" fillId="0" borderId="0" xfId="0" quotePrefix="1"/>
    <xf numFmtId="16" fontId="0" fillId="0" borderId="0" xfId="0" quotePrefix="1" applyNumberFormat="1" applyAlignment="1">
      <alignment horizontal="center"/>
    </xf>
    <xf numFmtId="0" fontId="23" fillId="15" borderId="3" xfId="0" applyFont="1" applyFill="1" applyBorder="1" applyAlignment="1">
      <alignment horizontal="left"/>
    </xf>
    <xf numFmtId="0" fontId="22" fillId="15" borderId="3" xfId="0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14" fontId="43" fillId="0" borderId="16" xfId="1" applyNumberFormat="1" applyFont="1" applyFill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4" fillId="0" borderId="0" xfId="1" applyFont="1" applyFill="1" applyAlignment="1">
      <alignment horizontal="center"/>
    </xf>
    <xf numFmtId="0" fontId="24" fillId="0" borderId="0" xfId="0" applyFont="1" applyAlignment="1">
      <alignment horizontal="center"/>
    </xf>
    <xf numFmtId="0" fontId="7" fillId="0" borderId="0" xfId="1" applyFont="1" applyAlignment="1">
      <alignment horizontal="right" wrapText="1"/>
    </xf>
    <xf numFmtId="0" fontId="1" fillId="0" borderId="0" xfId="0" applyFont="1" applyAlignment="1"/>
    <xf numFmtId="0" fontId="24" fillId="0" borderId="0" xfId="1" applyFont="1" applyFill="1" applyAlignment="1">
      <alignment horizontal="right"/>
    </xf>
    <xf numFmtId="0" fontId="24" fillId="0" borderId="0" xfId="0" applyFont="1" applyAlignment="1">
      <alignment horizontal="right"/>
    </xf>
    <xf numFmtId="0" fontId="23" fillId="12" borderId="12" xfId="5" applyFont="1" applyFill="1" applyBorder="1" applyAlignment="1">
      <alignment horizontal="left" vertical="center" wrapText="1"/>
    </xf>
    <xf numFmtId="0" fontId="23" fillId="12" borderId="13" xfId="5" applyFont="1" applyFill="1" applyBorder="1" applyAlignment="1">
      <alignment horizontal="left" vertical="center" wrapText="1"/>
    </xf>
    <xf numFmtId="0" fontId="23" fillId="12" borderId="11" xfId="5" applyFont="1" applyFill="1" applyBorder="1" applyAlignment="1">
      <alignment horizontal="left" vertical="center" wrapText="1"/>
    </xf>
    <xf numFmtId="0" fontId="26" fillId="0" borderId="12" xfId="1" applyFont="1" applyFill="1" applyBorder="1" applyAlignment="1">
      <alignment horizontal="left" vertical="center" wrapText="1"/>
    </xf>
    <xf numFmtId="0" fontId="26" fillId="0" borderId="11" xfId="1" applyFont="1" applyFill="1" applyBorder="1" applyAlignment="1">
      <alignment horizontal="left" vertical="center" wrapText="1"/>
    </xf>
    <xf numFmtId="0" fontId="32" fillId="0" borderId="17" xfId="4" applyFont="1" applyFill="1" applyBorder="1" applyAlignment="1">
      <alignment horizontal="left" vertical="center" wrapText="1"/>
    </xf>
    <xf numFmtId="0" fontId="32" fillId="0" borderId="18" xfId="4" applyFont="1" applyFill="1" applyBorder="1" applyAlignment="1">
      <alignment horizontal="left" vertical="center" wrapText="1"/>
    </xf>
    <xf numFmtId="0" fontId="32" fillId="0" borderId="4" xfId="4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27" fillId="0" borderId="21" xfId="0" applyFont="1" applyBorder="1" applyAlignment="1">
      <alignment horizontal="left"/>
    </xf>
    <xf numFmtId="0" fontId="27" fillId="0" borderId="0" xfId="0" applyFont="1" applyBorder="1" applyAlignment="1">
      <alignment horizontal="left"/>
    </xf>
  </cellXfs>
  <cellStyles count="6">
    <cellStyle name="Hyperlink" xfId="2" builtinId="8"/>
    <cellStyle name="Normal" xfId="0" builtinId="0"/>
    <cellStyle name="Normal 2" xfId="3"/>
    <cellStyle name="Normal 3" xfId="1"/>
    <cellStyle name="Normal 3 2" xfId="5"/>
    <cellStyle name="Normal 3 3" xfId="4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content.php?catoid=20&amp;navoid=1531" TargetMode="External"/><Relationship Id="rId13" Type="http://schemas.openxmlformats.org/officeDocument/2006/relationships/hyperlink" Target="http://catalog.sdstate.edu/preview_program.php?catoid=20&amp;poid=3286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catalog.sdstate.edu/content.php?catoid=20&amp;navoid=1531" TargetMode="External"/><Relationship Id="rId7" Type="http://schemas.openxmlformats.org/officeDocument/2006/relationships/hyperlink" Target="http://catalog.sdstate.edu/preview_program.php?catoid=20&amp;poid=3287" TargetMode="External"/><Relationship Id="rId12" Type="http://schemas.openxmlformats.org/officeDocument/2006/relationships/hyperlink" Target="http://catalog.sdstate.edu/preview_program.php?catoid=20&amp;poid=3286" TargetMode="External"/><Relationship Id="rId17" Type="http://schemas.openxmlformats.org/officeDocument/2006/relationships/hyperlink" Target="http://catalog.sdstate.edu/content.php?catoid=20&amp;navoid=1531" TargetMode="External"/><Relationship Id="rId2" Type="http://schemas.openxmlformats.org/officeDocument/2006/relationships/hyperlink" Target="http://catalog.sdstate.edu/preview_program.php?catoid=20&amp;poid=3138&amp;print" TargetMode="External"/><Relationship Id="rId16" Type="http://schemas.openxmlformats.org/officeDocument/2006/relationships/hyperlink" Target="http://catalog.sdstate.edu/preview_program.php?catoid=22&amp;poid=4135" TargetMode="External"/><Relationship Id="rId1" Type="http://schemas.openxmlformats.org/officeDocument/2006/relationships/hyperlink" Target="http://catalog.sdstate.edu/preview_program.php?catoid=20&amp;poid=2982https://insidestate.sdstate.edu/" TargetMode="External"/><Relationship Id="rId6" Type="http://schemas.openxmlformats.org/officeDocument/2006/relationships/hyperlink" Target="http://catalog.sdstate.edu/content.php?catoid=20&amp;navoid=1531" TargetMode="External"/><Relationship Id="rId11" Type="http://schemas.openxmlformats.org/officeDocument/2006/relationships/hyperlink" Target="http://catalog.sdstate.edu/content.php?catoid=20&amp;navoid=1531" TargetMode="External"/><Relationship Id="rId5" Type="http://schemas.openxmlformats.org/officeDocument/2006/relationships/hyperlink" Target="http://catalog.sdstate.edu/content.php?catoid=20&amp;navoid=1531" TargetMode="External"/><Relationship Id="rId15" Type="http://schemas.openxmlformats.org/officeDocument/2006/relationships/hyperlink" Target="http://catalog.sdstate.edu/preview_program.php?catoid=20&amp;poid=3286" TargetMode="External"/><Relationship Id="rId10" Type="http://schemas.openxmlformats.org/officeDocument/2006/relationships/hyperlink" Target="http://catalog.sdstate.edu/content.php?catoid=20&amp;navoid=1531" TargetMode="External"/><Relationship Id="rId4" Type="http://schemas.openxmlformats.org/officeDocument/2006/relationships/hyperlink" Target="http://catalog.sdstate.edu/content.php?catoid=20&amp;navoid=1531" TargetMode="External"/><Relationship Id="rId9" Type="http://schemas.openxmlformats.org/officeDocument/2006/relationships/hyperlink" Target="http://catalog.sdstate.edu/content.php?catoid=20&amp;navoid=1531" TargetMode="External"/><Relationship Id="rId14" Type="http://schemas.openxmlformats.org/officeDocument/2006/relationships/hyperlink" Target="http://catalog.sdstate.edu/preview_program.php?catoid=20&amp;poid=3286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catalog.sdstate.edu/preview_course_nopop.php?catoid=20&amp;coid=63180" TargetMode="External"/><Relationship Id="rId2" Type="http://schemas.openxmlformats.org/officeDocument/2006/relationships/hyperlink" Target="http://catalog.sdstate.edu/preview_course_nopop.php?catoid=20&amp;coid=63179" TargetMode="External"/><Relationship Id="rId1" Type="http://schemas.openxmlformats.org/officeDocument/2006/relationships/hyperlink" Target="http://catalog.sdstate.edu/preview_course_nopop.php?catoid=20&amp;coid=63178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86"/>
  <sheetViews>
    <sheetView tabSelected="1" topLeftCell="A21" zoomScaleNormal="100" workbookViewId="0">
      <selection activeCell="V26" sqref="V26"/>
    </sheetView>
  </sheetViews>
  <sheetFormatPr defaultColWidth="9.140625" defaultRowHeight="12" x14ac:dyDescent="0.2"/>
  <cols>
    <col min="1" max="1" width="9.140625" style="3" customWidth="1"/>
    <col min="2" max="2" width="27" style="3" customWidth="1"/>
    <col min="3" max="3" width="17.85546875" style="3" customWidth="1"/>
    <col min="4" max="6" width="3.7109375" style="50" customWidth="1"/>
    <col min="7" max="7" width="2.140625" style="50" customWidth="1"/>
    <col min="8" max="8" width="8" style="3" customWidth="1"/>
    <col min="9" max="9" width="26.85546875" style="3" customWidth="1"/>
    <col min="10" max="10" width="21" style="3" customWidth="1"/>
    <col min="11" max="13" width="3.7109375" style="50" customWidth="1"/>
    <col min="14" max="14" width="2.7109375" style="2" customWidth="1"/>
    <col min="15" max="15" width="3.7109375" style="3" customWidth="1"/>
    <col min="16" max="16384" width="9.140625" style="3"/>
  </cols>
  <sheetData>
    <row r="1" spans="1:14" ht="18" customHeight="1" x14ac:dyDescent="0.25">
      <c r="A1" s="201" t="s">
        <v>188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4" ht="14.25" customHeight="1" thickBot="1" x14ac:dyDescent="0.3">
      <c r="A2" s="89" t="s">
        <v>0</v>
      </c>
      <c r="B2" s="4"/>
      <c r="C2" s="4"/>
      <c r="D2" s="207" t="s">
        <v>147</v>
      </c>
      <c r="E2" s="208"/>
      <c r="F2" s="208"/>
      <c r="G2" s="208"/>
      <c r="H2" s="80"/>
      <c r="I2" s="6"/>
      <c r="J2" s="82" t="s">
        <v>145</v>
      </c>
      <c r="K2" s="203"/>
      <c r="L2" s="204"/>
      <c r="M2" s="204"/>
    </row>
    <row r="3" spans="1:14" ht="14.25" customHeight="1" thickBot="1" x14ac:dyDescent="0.3">
      <c r="A3" s="89" t="s">
        <v>1</v>
      </c>
      <c r="B3" s="4"/>
      <c r="C3" s="4"/>
      <c r="D3" s="209" t="s">
        <v>148</v>
      </c>
      <c r="E3" s="210"/>
      <c r="F3" s="210"/>
      <c r="G3" s="210"/>
      <c r="H3" s="88">
        <v>2</v>
      </c>
      <c r="I3" s="91" t="s">
        <v>149</v>
      </c>
      <c r="J3" s="82" t="s">
        <v>146</v>
      </c>
      <c r="K3" s="202">
        <f ca="1">NOW()</f>
        <v>41439.427434143516</v>
      </c>
      <c r="L3" s="202"/>
      <c r="M3" s="202"/>
    </row>
    <row r="4" spans="1:14" ht="14.25" customHeight="1" x14ac:dyDescent="0.2">
      <c r="A4" s="7"/>
      <c r="B4" s="8"/>
      <c r="C4" s="8"/>
      <c r="D4" s="5"/>
      <c r="E4" s="9"/>
      <c r="F4" s="5"/>
      <c r="G4" s="8"/>
      <c r="H4" s="8"/>
      <c r="I4" s="8"/>
      <c r="J4" s="8"/>
      <c r="K4" s="5"/>
      <c r="L4" s="10"/>
      <c r="M4" s="10"/>
    </row>
    <row r="5" spans="1:14" ht="14.25" customHeight="1" x14ac:dyDescent="0.2">
      <c r="A5" s="11" t="s">
        <v>151</v>
      </c>
      <c r="B5" s="12"/>
      <c r="C5" s="97" t="s">
        <v>185</v>
      </c>
      <c r="D5" s="97" t="s">
        <v>2</v>
      </c>
      <c r="E5" s="97" t="s">
        <v>3</v>
      </c>
      <c r="F5" s="97" t="s">
        <v>165</v>
      </c>
      <c r="G5" s="13"/>
      <c r="H5" s="11" t="s">
        <v>152</v>
      </c>
      <c r="I5" s="11"/>
      <c r="J5" s="97" t="s">
        <v>185</v>
      </c>
      <c r="K5" s="97" t="s">
        <v>2</v>
      </c>
      <c r="L5" s="97" t="s">
        <v>3</v>
      </c>
      <c r="M5" s="97" t="s">
        <v>165</v>
      </c>
    </row>
    <row r="6" spans="1:14" ht="14.25" customHeight="1" x14ac:dyDescent="0.2">
      <c r="A6" s="94" t="s">
        <v>5</v>
      </c>
      <c r="B6" s="99" t="s">
        <v>6</v>
      </c>
      <c r="C6" s="19"/>
      <c r="D6" s="15">
        <v>2</v>
      </c>
      <c r="E6" s="15" t="s">
        <v>160</v>
      </c>
      <c r="F6" s="15"/>
      <c r="G6" s="1"/>
      <c r="H6" s="92" t="s">
        <v>19</v>
      </c>
      <c r="I6" s="93" t="s">
        <v>20</v>
      </c>
      <c r="J6" s="144" t="s">
        <v>174</v>
      </c>
      <c r="K6" s="17">
        <v>3</v>
      </c>
      <c r="L6" s="17"/>
      <c r="M6" s="17"/>
    </row>
    <row r="7" spans="1:14" ht="14.25" customHeight="1" x14ac:dyDescent="0.2">
      <c r="A7" s="92" t="s">
        <v>9</v>
      </c>
      <c r="B7" s="95" t="s">
        <v>10</v>
      </c>
      <c r="C7" s="176"/>
      <c r="D7" s="15">
        <v>3</v>
      </c>
      <c r="E7" s="15"/>
      <c r="F7" s="15"/>
      <c r="G7" s="1"/>
      <c r="H7" s="95" t="s">
        <v>7</v>
      </c>
      <c r="I7" s="100" t="s">
        <v>8</v>
      </c>
      <c r="J7" s="16" t="s">
        <v>150</v>
      </c>
      <c r="K7" s="17">
        <v>3</v>
      </c>
      <c r="L7" s="17"/>
      <c r="M7" s="17"/>
    </row>
    <row r="8" spans="1:14" ht="14.25" customHeight="1" x14ac:dyDescent="0.2">
      <c r="A8" s="62" t="s">
        <v>14</v>
      </c>
      <c r="B8" s="101" t="s">
        <v>15</v>
      </c>
      <c r="C8" s="16" t="s">
        <v>150</v>
      </c>
      <c r="D8" s="15">
        <v>3</v>
      </c>
      <c r="E8" s="15"/>
      <c r="F8" s="15"/>
      <c r="G8" s="1"/>
      <c r="H8" s="95" t="s">
        <v>16</v>
      </c>
      <c r="I8" s="100" t="s">
        <v>17</v>
      </c>
      <c r="J8" s="19"/>
      <c r="K8" s="17">
        <v>3</v>
      </c>
      <c r="L8" s="17"/>
      <c r="M8" s="17"/>
    </row>
    <row r="9" spans="1:14" ht="14.25" customHeight="1" x14ac:dyDescent="0.2">
      <c r="A9" s="95" t="s">
        <v>16</v>
      </c>
      <c r="B9" s="101" t="s">
        <v>17</v>
      </c>
      <c r="C9" s="19"/>
      <c r="D9" s="15">
        <v>3</v>
      </c>
      <c r="E9" s="15"/>
      <c r="F9" s="15"/>
      <c r="G9" s="1"/>
      <c r="H9" s="95" t="s">
        <v>11</v>
      </c>
      <c r="I9" s="100" t="s">
        <v>12</v>
      </c>
      <c r="J9" s="16" t="s">
        <v>13</v>
      </c>
      <c r="K9" s="17">
        <v>3</v>
      </c>
      <c r="L9" s="17"/>
      <c r="M9" s="17"/>
    </row>
    <row r="10" spans="1:14" ht="14.25" customHeight="1" x14ac:dyDescent="0.2">
      <c r="A10" s="98" t="s">
        <v>18</v>
      </c>
      <c r="B10" s="103" t="s">
        <v>163</v>
      </c>
      <c r="C10" s="16" t="s">
        <v>175</v>
      </c>
      <c r="D10" s="15">
        <v>4</v>
      </c>
      <c r="E10" s="15"/>
      <c r="F10" s="15"/>
      <c r="G10" s="1"/>
      <c r="H10" s="98" t="s">
        <v>18</v>
      </c>
      <c r="I10" s="103" t="s">
        <v>163</v>
      </c>
      <c r="J10" s="16" t="s">
        <v>175</v>
      </c>
      <c r="K10" s="15">
        <v>4</v>
      </c>
      <c r="L10" s="15"/>
      <c r="M10" s="15"/>
    </row>
    <row r="11" spans="1:14" ht="14.25" customHeight="1" x14ac:dyDescent="0.2">
      <c r="A11" s="216" t="s">
        <v>186</v>
      </c>
      <c r="B11" s="217"/>
      <c r="C11" s="217"/>
      <c r="D11" s="217"/>
      <c r="E11" s="217"/>
      <c r="F11" s="218"/>
      <c r="G11" s="1"/>
      <c r="H11" s="22"/>
      <c r="I11" s="22"/>
      <c r="J11" s="23"/>
      <c r="K11" s="24">
        <f>SUM(K6:K10)</f>
        <v>16</v>
      </c>
      <c r="L11" s="25"/>
      <c r="M11" s="25"/>
    </row>
    <row r="12" spans="1:14" ht="14.25" customHeight="1" x14ac:dyDescent="0.2">
      <c r="A12" s="28"/>
      <c r="B12" s="28"/>
      <c r="C12" s="182"/>
      <c r="D12" s="183">
        <f>SUM(D6:D11)</f>
        <v>15</v>
      </c>
      <c r="E12" s="1"/>
      <c r="F12" s="1"/>
      <c r="G12" s="1"/>
      <c r="H12" s="28"/>
      <c r="I12" s="28"/>
      <c r="J12" s="29"/>
      <c r="K12" s="1"/>
      <c r="L12" s="1"/>
      <c r="M12" s="1"/>
    </row>
    <row r="13" spans="1:14" ht="14.25" customHeight="1" x14ac:dyDescent="0.2">
      <c r="A13" s="30"/>
      <c r="B13" s="30"/>
      <c r="C13" s="29"/>
      <c r="D13" s="31"/>
      <c r="E13" s="1"/>
      <c r="F13" s="1"/>
      <c r="G13" s="1"/>
      <c r="H13" s="28"/>
      <c r="I13" s="28"/>
      <c r="J13" s="29"/>
      <c r="K13" s="1"/>
      <c r="L13" s="1"/>
      <c r="M13" s="1"/>
    </row>
    <row r="14" spans="1:14" ht="14.25" customHeight="1" x14ac:dyDescent="0.2">
      <c r="A14" s="11" t="s">
        <v>153</v>
      </c>
      <c r="B14" s="12"/>
      <c r="C14" s="32"/>
      <c r="D14" s="33"/>
      <c r="E14" s="33"/>
      <c r="F14" s="33"/>
      <c r="G14" s="34"/>
      <c r="H14" s="11" t="s">
        <v>154</v>
      </c>
      <c r="I14" s="12"/>
      <c r="J14" s="32"/>
      <c r="K14" s="33"/>
      <c r="L14" s="33"/>
      <c r="M14" s="33"/>
    </row>
    <row r="15" spans="1:14" ht="24" customHeight="1" x14ac:dyDescent="0.2">
      <c r="A15" s="92" t="s">
        <v>19</v>
      </c>
      <c r="B15" s="92" t="s">
        <v>20</v>
      </c>
      <c r="C15" s="14"/>
      <c r="D15" s="15">
        <v>3</v>
      </c>
      <c r="E15" s="15"/>
      <c r="F15" s="15"/>
      <c r="G15" s="1"/>
      <c r="H15" s="94" t="s">
        <v>28</v>
      </c>
      <c r="I15" s="145" t="s">
        <v>183</v>
      </c>
      <c r="J15" s="146" t="s">
        <v>176</v>
      </c>
      <c r="K15" s="21">
        <v>3</v>
      </c>
      <c r="L15" s="25"/>
      <c r="M15" s="17"/>
      <c r="N15" s="29"/>
    </row>
    <row r="16" spans="1:14" ht="14.25" customHeight="1" x14ac:dyDescent="0.2">
      <c r="A16" s="95" t="s">
        <v>26</v>
      </c>
      <c r="B16" s="95" t="s">
        <v>27</v>
      </c>
      <c r="C16" s="174" t="s">
        <v>181</v>
      </c>
      <c r="D16" s="15">
        <v>3</v>
      </c>
      <c r="E16" s="15"/>
      <c r="F16" s="15"/>
      <c r="G16" s="1"/>
      <c r="H16" s="92" t="s">
        <v>19</v>
      </c>
      <c r="I16" s="93" t="s">
        <v>20</v>
      </c>
      <c r="J16" s="16"/>
      <c r="K16" s="50">
        <v>3</v>
      </c>
      <c r="L16" s="17"/>
      <c r="M16" s="17"/>
    </row>
    <row r="17" spans="1:15" ht="14.25" customHeight="1" x14ac:dyDescent="0.2">
      <c r="A17" s="95" t="s">
        <v>23</v>
      </c>
      <c r="B17" s="101" t="s">
        <v>187</v>
      </c>
      <c r="C17" s="16" t="s">
        <v>182</v>
      </c>
      <c r="D17" s="15">
        <v>3</v>
      </c>
      <c r="E17" s="15"/>
      <c r="F17" s="15"/>
      <c r="G17" s="1"/>
      <c r="H17" s="95" t="s">
        <v>21</v>
      </c>
      <c r="I17" s="100" t="s">
        <v>22</v>
      </c>
      <c r="J17" s="19"/>
      <c r="K17" s="17">
        <v>3</v>
      </c>
      <c r="L17" s="17"/>
      <c r="M17" s="17"/>
    </row>
    <row r="18" spans="1:15" ht="14.25" customHeight="1" x14ac:dyDescent="0.2">
      <c r="A18" s="95" t="s">
        <v>21</v>
      </c>
      <c r="B18" s="101" t="s">
        <v>22</v>
      </c>
      <c r="C18" s="19"/>
      <c r="D18" s="15">
        <v>3</v>
      </c>
      <c r="E18" s="15"/>
      <c r="F18" s="15"/>
      <c r="G18" s="1"/>
      <c r="H18" s="98" t="s">
        <v>18</v>
      </c>
      <c r="I18" s="103" t="s">
        <v>163</v>
      </c>
      <c r="J18" s="20"/>
      <c r="K18" s="1">
        <v>3</v>
      </c>
      <c r="L18" s="17"/>
      <c r="M18" s="17"/>
    </row>
    <row r="19" spans="1:15" ht="14.25" customHeight="1" x14ac:dyDescent="0.2">
      <c r="A19" s="98" t="s">
        <v>18</v>
      </c>
      <c r="B19" s="103" t="s">
        <v>163</v>
      </c>
      <c r="C19" s="16" t="s">
        <v>175</v>
      </c>
      <c r="D19" s="15">
        <v>3</v>
      </c>
      <c r="E19" s="15"/>
      <c r="F19" s="15"/>
      <c r="G19" s="1"/>
      <c r="H19" s="18" t="s">
        <v>24</v>
      </c>
      <c r="I19" s="18" t="s">
        <v>25</v>
      </c>
      <c r="J19" s="20"/>
      <c r="K19" s="21">
        <v>3</v>
      </c>
      <c r="L19" s="17"/>
      <c r="M19" s="17"/>
    </row>
    <row r="20" spans="1:15" ht="14.25" customHeight="1" x14ac:dyDescent="0.2">
      <c r="B20" s="35"/>
      <c r="C20" s="36"/>
      <c r="D20" s="27">
        <f>SUM(D15:D19)</f>
        <v>15</v>
      </c>
      <c r="E20" s="1"/>
      <c r="F20" s="1"/>
      <c r="G20" s="102"/>
      <c r="H20" s="37"/>
      <c r="I20" s="37"/>
      <c r="J20" s="38"/>
      <c r="K20" s="24">
        <f>SUM(K15:K19)</f>
        <v>15</v>
      </c>
      <c r="L20" s="25"/>
      <c r="M20" s="39"/>
    </row>
    <row r="21" spans="1:15" ht="14.25" customHeight="1" x14ac:dyDescent="0.2">
      <c r="B21" s="35"/>
      <c r="C21" s="29"/>
      <c r="D21" s="1"/>
      <c r="E21" s="1"/>
      <c r="F21" s="1"/>
      <c r="G21" s="1"/>
      <c r="H21" s="30"/>
      <c r="I21" s="30"/>
      <c r="J21" s="29"/>
      <c r="K21" s="31"/>
      <c r="L21" s="1"/>
      <c r="M21" s="1"/>
    </row>
    <row r="22" spans="1:15" ht="14.25" customHeight="1" x14ac:dyDescent="0.2">
      <c r="A22" s="11" t="s">
        <v>155</v>
      </c>
      <c r="B22" s="12"/>
      <c r="C22" s="32"/>
      <c r="D22" s="33"/>
      <c r="E22" s="33"/>
      <c r="F22" s="33"/>
      <c r="G22" s="1"/>
      <c r="H22" s="40" t="s">
        <v>156</v>
      </c>
      <c r="I22" s="12"/>
      <c r="J22" s="32"/>
      <c r="K22" s="33"/>
      <c r="L22" s="33"/>
      <c r="M22" s="33"/>
      <c r="N22" s="3"/>
    </row>
    <row r="23" spans="1:15" ht="14.25" customHeight="1" x14ac:dyDescent="0.2">
      <c r="A23" s="69" t="s">
        <v>33</v>
      </c>
      <c r="B23" s="69" t="s">
        <v>34</v>
      </c>
      <c r="C23" s="16"/>
      <c r="D23" s="15">
        <v>3</v>
      </c>
      <c r="E23" s="15"/>
      <c r="F23" s="15"/>
      <c r="G23" s="1"/>
      <c r="H23" s="69" t="s">
        <v>31</v>
      </c>
      <c r="I23" s="69" t="s">
        <v>32</v>
      </c>
      <c r="J23" s="16"/>
      <c r="K23" s="15">
        <v>3</v>
      </c>
      <c r="L23" s="17"/>
      <c r="M23" s="17"/>
      <c r="N23" s="3"/>
    </row>
    <row r="24" spans="1:15" ht="14.25" customHeight="1" x14ac:dyDescent="0.2">
      <c r="A24" s="92" t="s">
        <v>19</v>
      </c>
      <c r="B24" s="92" t="s">
        <v>20</v>
      </c>
      <c r="C24" s="16"/>
      <c r="D24" s="15">
        <v>3</v>
      </c>
      <c r="E24" s="15"/>
      <c r="F24" s="15"/>
      <c r="G24" s="1"/>
      <c r="H24" s="92" t="s">
        <v>19</v>
      </c>
      <c r="I24" s="92" t="s">
        <v>20</v>
      </c>
      <c r="J24" s="16"/>
      <c r="K24" s="15">
        <v>3</v>
      </c>
      <c r="L24" s="17"/>
      <c r="M24" s="17"/>
      <c r="N24" s="3"/>
    </row>
    <row r="25" spans="1:15" ht="14.25" customHeight="1" x14ac:dyDescent="0.2">
      <c r="A25" s="98" t="s">
        <v>29</v>
      </c>
      <c r="B25" s="103" t="s">
        <v>30</v>
      </c>
      <c r="C25" s="20"/>
      <c r="D25" s="15">
        <v>3</v>
      </c>
      <c r="E25" s="15"/>
      <c r="F25" s="15"/>
      <c r="G25" s="1"/>
      <c r="H25" s="18" t="s">
        <v>24</v>
      </c>
      <c r="I25" s="18" t="s">
        <v>25</v>
      </c>
      <c r="J25" s="16"/>
      <c r="K25" s="15">
        <v>3</v>
      </c>
      <c r="L25" s="41"/>
      <c r="M25" s="17"/>
      <c r="N25" s="3"/>
    </row>
    <row r="26" spans="1:15" ht="14.25" customHeight="1" x14ac:dyDescent="0.2">
      <c r="A26" s="18" t="s">
        <v>24</v>
      </c>
      <c r="B26" s="18" t="s">
        <v>25</v>
      </c>
      <c r="C26" s="214" t="s">
        <v>184</v>
      </c>
      <c r="D26" s="15">
        <v>3</v>
      </c>
      <c r="E26" s="17"/>
      <c r="F26" s="17"/>
      <c r="G26" s="1"/>
      <c r="H26" s="18" t="s">
        <v>24</v>
      </c>
      <c r="I26" s="18" t="s">
        <v>25</v>
      </c>
      <c r="J26" s="16"/>
      <c r="K26" s="15">
        <v>3</v>
      </c>
      <c r="L26" s="17"/>
      <c r="M26" s="17"/>
      <c r="N26" s="3"/>
    </row>
    <row r="27" spans="1:15" ht="14.25" customHeight="1" x14ac:dyDescent="0.2">
      <c r="A27" s="18" t="s">
        <v>24</v>
      </c>
      <c r="B27" s="18" t="s">
        <v>25</v>
      </c>
      <c r="C27" s="215"/>
      <c r="D27" s="15">
        <v>3</v>
      </c>
      <c r="E27" s="17"/>
      <c r="F27" s="17"/>
      <c r="G27" s="42"/>
      <c r="H27" s="18" t="s">
        <v>24</v>
      </c>
      <c r="I27" s="18" t="s">
        <v>25</v>
      </c>
      <c r="J27" s="16"/>
      <c r="K27" s="15">
        <v>3</v>
      </c>
      <c r="L27" s="17"/>
      <c r="M27" s="17"/>
      <c r="N27" s="3"/>
    </row>
    <row r="28" spans="1:15" ht="14.25" customHeight="1" x14ac:dyDescent="0.2">
      <c r="B28" s="45"/>
      <c r="C28" s="26"/>
      <c r="D28" s="27">
        <f>SUM(D23:D27)</f>
        <v>15</v>
      </c>
      <c r="E28" s="1"/>
      <c r="F28" s="46"/>
      <c r="G28" s="1"/>
      <c r="H28" s="37"/>
      <c r="I28" s="43"/>
      <c r="J28" s="44"/>
      <c r="K28" s="27">
        <f>SUM(K23:K27)</f>
        <v>15</v>
      </c>
      <c r="L28" s="25"/>
      <c r="M28" s="25"/>
      <c r="N28" s="3"/>
    </row>
    <row r="29" spans="1:15" ht="14.25" customHeight="1" x14ac:dyDescent="0.2">
      <c r="A29" s="2"/>
      <c r="D29" s="3"/>
      <c r="E29" s="3"/>
      <c r="H29" s="50"/>
      <c r="I29" s="1"/>
      <c r="K29" s="3"/>
      <c r="L29" s="2"/>
      <c r="M29" s="1"/>
      <c r="N29" s="1"/>
      <c r="O29" s="1"/>
    </row>
    <row r="30" spans="1:15" ht="14.25" customHeight="1" x14ac:dyDescent="0.2">
      <c r="B30" s="47"/>
      <c r="C30" s="29"/>
      <c r="D30" s="1"/>
      <c r="E30" s="1"/>
      <c r="F30" s="1"/>
      <c r="G30" s="1"/>
      <c r="J30" s="2"/>
      <c r="K30" s="1"/>
      <c r="L30" s="1"/>
      <c r="M30" s="1"/>
    </row>
    <row r="31" spans="1:15" ht="14.25" customHeight="1" x14ac:dyDescent="0.2">
      <c r="A31" s="11" t="s">
        <v>157</v>
      </c>
      <c r="B31" s="12"/>
      <c r="C31" s="32"/>
      <c r="D31" s="33"/>
      <c r="E31" s="33"/>
      <c r="F31" s="33"/>
      <c r="G31" s="1"/>
      <c r="H31" s="11" t="s">
        <v>158</v>
      </c>
      <c r="I31" s="12"/>
      <c r="J31" s="32"/>
      <c r="K31" s="33"/>
      <c r="L31" s="33"/>
      <c r="M31" s="33"/>
    </row>
    <row r="32" spans="1:15" ht="14.25" customHeight="1" x14ac:dyDescent="0.2">
      <c r="A32" s="96" t="s">
        <v>37</v>
      </c>
      <c r="B32" s="104" t="s">
        <v>38</v>
      </c>
      <c r="C32" s="16"/>
      <c r="D32" s="48">
        <v>3</v>
      </c>
      <c r="E32" s="49"/>
      <c r="F32" s="49"/>
      <c r="G32" s="1"/>
      <c r="H32" s="92" t="s">
        <v>19</v>
      </c>
      <c r="I32" s="92" t="s">
        <v>20</v>
      </c>
      <c r="J32" s="16"/>
      <c r="K32" s="15">
        <v>3</v>
      </c>
      <c r="L32" s="17"/>
      <c r="M32" s="17"/>
    </row>
    <row r="33" spans="1:14" ht="14.25" customHeight="1" x14ac:dyDescent="0.2">
      <c r="A33" s="69" t="s">
        <v>35</v>
      </c>
      <c r="B33" s="69" t="s">
        <v>36</v>
      </c>
      <c r="C33" s="16" t="s">
        <v>159</v>
      </c>
      <c r="D33" s="21">
        <v>3</v>
      </c>
      <c r="E33" s="15" t="s">
        <v>160</v>
      </c>
      <c r="F33" s="15"/>
      <c r="G33" s="1"/>
      <c r="H33" s="18" t="s">
        <v>24</v>
      </c>
      <c r="I33" s="18" t="s">
        <v>25</v>
      </c>
      <c r="J33" s="20"/>
      <c r="K33" s="15">
        <v>3</v>
      </c>
      <c r="L33" s="17"/>
      <c r="M33" s="17"/>
    </row>
    <row r="34" spans="1:14" ht="14.25" customHeight="1" x14ac:dyDescent="0.2">
      <c r="A34" s="92" t="s">
        <v>19</v>
      </c>
      <c r="B34" s="92" t="s">
        <v>20</v>
      </c>
      <c r="C34" s="16"/>
      <c r="D34" s="15">
        <v>3</v>
      </c>
      <c r="E34" s="17"/>
      <c r="F34" s="17"/>
      <c r="G34" s="1"/>
      <c r="H34" s="18" t="s">
        <v>24</v>
      </c>
      <c r="I34" s="18" t="s">
        <v>25</v>
      </c>
      <c r="J34" s="20"/>
      <c r="K34" s="15">
        <v>3</v>
      </c>
      <c r="L34" s="17"/>
      <c r="M34" s="17"/>
    </row>
    <row r="35" spans="1:14" ht="14.25" customHeight="1" x14ac:dyDescent="0.2">
      <c r="A35" s="18" t="s">
        <v>24</v>
      </c>
      <c r="B35" s="18" t="s">
        <v>25</v>
      </c>
      <c r="C35" s="20"/>
      <c r="D35" s="15">
        <v>3</v>
      </c>
      <c r="E35" s="15"/>
      <c r="F35" s="15"/>
      <c r="G35" s="1"/>
      <c r="H35" s="18" t="s">
        <v>24</v>
      </c>
      <c r="I35" s="18" t="s">
        <v>25</v>
      </c>
      <c r="J35" s="20"/>
      <c r="K35" s="15">
        <v>3</v>
      </c>
      <c r="L35" s="17"/>
      <c r="M35" s="17"/>
      <c r="N35" s="29"/>
    </row>
    <row r="36" spans="1:14" ht="14.25" customHeight="1" x14ac:dyDescent="0.2">
      <c r="A36" s="18" t="s">
        <v>24</v>
      </c>
      <c r="B36" s="18" t="s">
        <v>25</v>
      </c>
      <c r="C36" s="20"/>
      <c r="D36" s="15">
        <v>3</v>
      </c>
      <c r="E36" s="15"/>
      <c r="F36" s="15"/>
      <c r="G36" s="1"/>
      <c r="H36" s="18" t="s">
        <v>24</v>
      </c>
      <c r="I36" s="18" t="s">
        <v>25</v>
      </c>
      <c r="J36" s="20"/>
      <c r="K36" s="15">
        <v>2</v>
      </c>
      <c r="L36" s="17"/>
      <c r="M36" s="41"/>
      <c r="N36" s="29"/>
    </row>
    <row r="37" spans="1:14" ht="14.25" customHeight="1" x14ac:dyDescent="0.2">
      <c r="A37" s="50"/>
      <c r="B37" s="50"/>
      <c r="C37" s="50"/>
      <c r="D37" s="27">
        <f>SUM(D32:D36)</f>
        <v>15</v>
      </c>
      <c r="E37" s="1"/>
      <c r="F37" s="46"/>
      <c r="G37" s="102"/>
      <c r="H37" s="37"/>
      <c r="I37" s="43"/>
      <c r="J37" s="43"/>
      <c r="K37" s="24">
        <f>SUM(K32:K36)</f>
        <v>14</v>
      </c>
      <c r="L37" s="25"/>
      <c r="M37" s="39"/>
    </row>
    <row r="38" spans="1:14" ht="14.25" customHeight="1" x14ac:dyDescent="0.25">
      <c r="A38" s="83" t="s">
        <v>39</v>
      </c>
      <c r="B38" s="113" t="s">
        <v>161</v>
      </c>
      <c r="C38" s="86" t="s">
        <v>42</v>
      </c>
      <c r="D38" s="51"/>
      <c r="E38" s="51"/>
      <c r="F38" s="51"/>
      <c r="G38" s="1"/>
      <c r="H38" s="116"/>
      <c r="I38" s="117"/>
      <c r="J38" s="52" t="s">
        <v>40</v>
      </c>
      <c r="K38" s="27">
        <f>D12+K11+D20+K20+D28+K28+D37+K37</f>
        <v>120</v>
      </c>
      <c r="L38" s="1"/>
      <c r="M38" s="1"/>
    </row>
    <row r="39" spans="1:14" ht="14.25" customHeight="1" x14ac:dyDescent="0.25">
      <c r="A39" s="84" t="s">
        <v>41</v>
      </c>
      <c r="B39" s="87" t="s">
        <v>162</v>
      </c>
      <c r="C39" s="85" t="s">
        <v>43</v>
      </c>
      <c r="G39" s="1"/>
      <c r="H39" s="114" t="s">
        <v>44</v>
      </c>
      <c r="I39" s="118"/>
      <c r="J39" s="115"/>
      <c r="K39" s="115"/>
      <c r="L39" s="1"/>
    </row>
    <row r="40" spans="1:14" ht="13.5" customHeight="1" x14ac:dyDescent="0.25">
      <c r="A40" s="205"/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</row>
    <row r="41" spans="1:14" s="53" customFormat="1" ht="18" customHeight="1" x14ac:dyDescent="0.25">
      <c r="A41" s="201" t="str">
        <f>A1</f>
        <v>Bachelor of Arts in Sociology Program (Fall 2013)</v>
      </c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</row>
    <row r="42" spans="1:14" s="57" customFormat="1" ht="12.95" customHeight="1" x14ac:dyDescent="0.25">
      <c r="A42" s="81" t="s">
        <v>0</v>
      </c>
      <c r="B42" s="4"/>
      <c r="C42" s="4"/>
      <c r="D42" s="207" t="s">
        <v>147</v>
      </c>
      <c r="E42" s="208"/>
      <c r="F42" s="208"/>
      <c r="G42" s="208"/>
      <c r="H42" s="80"/>
      <c r="I42" s="54"/>
      <c r="J42" s="54"/>
      <c r="K42" s="54"/>
      <c r="L42" s="54"/>
      <c r="M42" s="54"/>
      <c r="N42" s="56"/>
    </row>
    <row r="43" spans="1:14" s="57" customFormat="1" ht="12.95" customHeight="1" x14ac:dyDescent="0.2">
      <c r="A43" s="59" t="s">
        <v>46</v>
      </c>
      <c r="B43" s="59"/>
      <c r="D43" s="105">
        <f>D44+D48+D51+D55+D59+D62</f>
        <v>30</v>
      </c>
      <c r="E43" s="105"/>
      <c r="F43" s="60"/>
      <c r="G43" s="60"/>
      <c r="H43" s="119" t="s">
        <v>172</v>
      </c>
      <c r="I43" s="119"/>
      <c r="J43" s="119"/>
      <c r="K43" s="120"/>
      <c r="L43" s="121"/>
      <c r="M43" s="122"/>
    </row>
    <row r="44" spans="1:14" s="57" customFormat="1" ht="12.95" customHeight="1" x14ac:dyDescent="0.2">
      <c r="A44" s="61" t="s">
        <v>47</v>
      </c>
      <c r="B44" s="61" t="s">
        <v>48</v>
      </c>
      <c r="C44" s="147" t="s">
        <v>45</v>
      </c>
      <c r="D44" s="106">
        <f>SUM(D45:D46)</f>
        <v>6</v>
      </c>
      <c r="E44" s="177" t="s">
        <v>3</v>
      </c>
      <c r="F44" s="177" t="s">
        <v>4</v>
      </c>
      <c r="G44" s="55"/>
      <c r="H44" s="123" t="s">
        <v>164</v>
      </c>
      <c r="I44" s="124"/>
      <c r="J44" s="124"/>
      <c r="K44" s="125"/>
      <c r="L44" s="126" t="s">
        <v>3</v>
      </c>
      <c r="M44" s="126" t="s">
        <v>165</v>
      </c>
    </row>
    <row r="45" spans="1:14" s="57" customFormat="1" ht="12.95" customHeight="1" x14ac:dyDescent="0.2">
      <c r="A45" s="169" t="str">
        <f t="shared" ref="A45:F45" si="0">H7</f>
        <v>ENGL 101</v>
      </c>
      <c r="B45" s="169" t="str">
        <f t="shared" si="0"/>
        <v>Composition I (SGR 1)</v>
      </c>
      <c r="C45" s="171" t="str">
        <f t="shared" si="0"/>
        <v>Fall or Spring</v>
      </c>
      <c r="D45" s="63">
        <f t="shared" si="0"/>
        <v>3</v>
      </c>
      <c r="E45" s="63">
        <f t="shared" si="0"/>
        <v>0</v>
      </c>
      <c r="F45" s="63">
        <f t="shared" si="0"/>
        <v>0</v>
      </c>
      <c r="G45" s="55"/>
      <c r="H45" s="127" t="s">
        <v>166</v>
      </c>
      <c r="I45" s="128"/>
      <c r="J45" s="211" t="s">
        <v>167</v>
      </c>
      <c r="K45" s="129">
        <f>K15</f>
        <v>3</v>
      </c>
      <c r="L45" s="140">
        <f>L15</f>
        <v>0</v>
      </c>
      <c r="M45" s="140">
        <f>M15</f>
        <v>0</v>
      </c>
    </row>
    <row r="46" spans="1:14" s="57" customFormat="1" ht="12.95" customHeight="1" x14ac:dyDescent="0.2">
      <c r="A46" s="169" t="str">
        <f t="shared" ref="A46:F46" si="1">A16</f>
        <v>ENGL 201</v>
      </c>
      <c r="B46" s="169" t="str">
        <f t="shared" si="1"/>
        <v>Composition II (SGR 1)</v>
      </c>
      <c r="C46" s="175" t="s">
        <v>7</v>
      </c>
      <c r="D46" s="63">
        <f t="shared" si="1"/>
        <v>3</v>
      </c>
      <c r="E46" s="63">
        <f t="shared" si="1"/>
        <v>0</v>
      </c>
      <c r="F46" s="63">
        <f t="shared" si="1"/>
        <v>0</v>
      </c>
      <c r="G46" s="55"/>
      <c r="H46" s="130" t="s">
        <v>168</v>
      </c>
      <c r="I46" s="131"/>
      <c r="J46" s="212"/>
      <c r="K46" s="132">
        <f t="shared" ref="K46:M46" si="2">D15</f>
        <v>3</v>
      </c>
      <c r="L46" s="143">
        <f t="shared" si="2"/>
        <v>0</v>
      </c>
      <c r="M46" s="143">
        <f t="shared" si="2"/>
        <v>0</v>
      </c>
    </row>
    <row r="47" spans="1:14" s="57" customFormat="1" ht="12.95" customHeight="1" x14ac:dyDescent="0.2">
      <c r="C47" s="172"/>
      <c r="D47" s="55"/>
      <c r="E47" s="55"/>
      <c r="F47" s="55"/>
      <c r="G47" s="55"/>
      <c r="H47" s="130" t="s">
        <v>169</v>
      </c>
      <c r="I47" s="131"/>
      <c r="J47" s="213"/>
      <c r="K47" s="132">
        <f t="shared" ref="K47:M47" si="3">K10</f>
        <v>4</v>
      </c>
      <c r="L47" s="143">
        <f t="shared" si="3"/>
        <v>0</v>
      </c>
      <c r="M47" s="143">
        <f t="shared" si="3"/>
        <v>0</v>
      </c>
    </row>
    <row r="48" spans="1:14" s="57" customFormat="1" ht="12.95" customHeight="1" x14ac:dyDescent="0.2">
      <c r="A48" s="61" t="s">
        <v>49</v>
      </c>
      <c r="B48" s="61" t="s">
        <v>50</v>
      </c>
      <c r="C48" s="173"/>
      <c r="D48" s="106">
        <f>D49</f>
        <v>3</v>
      </c>
      <c r="E48" s="107"/>
      <c r="F48" s="55"/>
      <c r="G48" s="55"/>
      <c r="H48" s="130" t="s">
        <v>170</v>
      </c>
      <c r="I48" s="131"/>
      <c r="J48" s="133"/>
      <c r="K48" s="132">
        <f t="shared" ref="K48:M48" si="4">D10</f>
        <v>4</v>
      </c>
      <c r="L48" s="143">
        <f t="shared" si="4"/>
        <v>0</v>
      </c>
      <c r="M48" s="143">
        <f t="shared" si="4"/>
        <v>0</v>
      </c>
    </row>
    <row r="49" spans="1:14" s="57" customFormat="1" ht="12.95" customHeight="1" x14ac:dyDescent="0.2">
      <c r="A49" s="169" t="str">
        <f>A8</f>
        <v>SPCM 101</v>
      </c>
      <c r="B49" s="169" t="str">
        <f t="shared" ref="B49:F49" si="5">B8</f>
        <v>Fundamentals of Speech (SGR 2)</v>
      </c>
      <c r="C49" s="171" t="str">
        <f t="shared" si="5"/>
        <v>Fall or Spring</v>
      </c>
      <c r="D49" s="63">
        <f t="shared" si="5"/>
        <v>3</v>
      </c>
      <c r="E49" s="63">
        <f t="shared" si="5"/>
        <v>0</v>
      </c>
      <c r="F49" s="63">
        <f t="shared" si="5"/>
        <v>0</v>
      </c>
      <c r="G49" s="64"/>
      <c r="H49" s="123" t="s">
        <v>173</v>
      </c>
      <c r="I49" s="124"/>
      <c r="J49" s="134"/>
      <c r="K49" s="125">
        <v>6</v>
      </c>
      <c r="L49" s="137"/>
      <c r="M49" s="137"/>
      <c r="N49" s="56"/>
    </row>
    <row r="50" spans="1:14" s="57" customFormat="1" ht="12.95" customHeight="1" x14ac:dyDescent="0.2">
      <c r="C50" s="172"/>
      <c r="D50" s="55"/>
      <c r="E50" s="55"/>
      <c r="F50" s="55"/>
      <c r="G50" s="55"/>
      <c r="H50" s="142" t="str">
        <f t="shared" ref="H50:M50" si="6">A9</f>
        <v>SGR #4</v>
      </c>
      <c r="I50" s="142" t="s">
        <v>17</v>
      </c>
      <c r="J50" s="135"/>
      <c r="K50" s="136">
        <f t="shared" si="6"/>
        <v>3</v>
      </c>
      <c r="L50" s="136">
        <f t="shared" si="6"/>
        <v>0</v>
      </c>
      <c r="M50" s="136">
        <f t="shared" si="6"/>
        <v>0</v>
      </c>
    </row>
    <row r="51" spans="1:14" s="57" customFormat="1" ht="12.95" customHeight="1" x14ac:dyDescent="0.2">
      <c r="A51" s="61" t="s">
        <v>51</v>
      </c>
      <c r="B51" s="61" t="s">
        <v>52</v>
      </c>
      <c r="C51" s="173"/>
      <c r="D51" s="106">
        <f>SUM(D52:D53)</f>
        <v>6</v>
      </c>
      <c r="E51" s="107"/>
      <c r="F51" s="55"/>
      <c r="G51" s="55"/>
      <c r="H51" s="142" t="str">
        <f>H8</f>
        <v>SGR #4</v>
      </c>
      <c r="I51" s="142" t="str">
        <f>I8</f>
        <v>Humanities/Arts Diversity (SGR 4)</v>
      </c>
      <c r="J51" s="199"/>
      <c r="K51" s="200">
        <f t="shared" ref="K51:M51" si="7">K9</f>
        <v>3</v>
      </c>
      <c r="L51" s="200">
        <f t="shared" si="7"/>
        <v>0</v>
      </c>
      <c r="M51" s="200">
        <f t="shared" si="7"/>
        <v>0</v>
      </c>
    </row>
    <row r="52" spans="1:14" s="57" customFormat="1" ht="12.95" customHeight="1" x14ac:dyDescent="0.2">
      <c r="A52" s="169" t="str">
        <f>A7</f>
        <v>SOC 100</v>
      </c>
      <c r="B52" s="169" t="str">
        <f t="shared" ref="B52:F52" si="8">B7</f>
        <v>Introduction to Sociology (SGR 3 + G)</v>
      </c>
      <c r="C52" s="171"/>
      <c r="D52" s="63">
        <f t="shared" si="8"/>
        <v>3</v>
      </c>
      <c r="E52" s="63">
        <f t="shared" si="8"/>
        <v>0</v>
      </c>
      <c r="F52" s="63">
        <f t="shared" si="8"/>
        <v>0</v>
      </c>
      <c r="G52" s="55"/>
      <c r="H52" s="123" t="s">
        <v>171</v>
      </c>
      <c r="I52" s="124"/>
      <c r="J52" s="134"/>
      <c r="K52" s="125">
        <v>9</v>
      </c>
      <c r="L52" s="137"/>
      <c r="M52" s="137"/>
    </row>
    <row r="53" spans="1:14" s="57" customFormat="1" ht="12.95" customHeight="1" x14ac:dyDescent="0.2">
      <c r="A53" s="169" t="str">
        <f>A17</f>
        <v>SGR #3</v>
      </c>
      <c r="B53" s="169" t="str">
        <f t="shared" ref="B53:F53" si="9">B17</f>
        <v>Social Science/Diversity (SGR 3)</v>
      </c>
      <c r="C53" s="171"/>
      <c r="D53" s="63">
        <f t="shared" si="9"/>
        <v>3</v>
      </c>
      <c r="E53" s="63">
        <f t="shared" si="9"/>
        <v>0</v>
      </c>
      <c r="F53" s="63">
        <f t="shared" si="9"/>
        <v>0</v>
      </c>
      <c r="G53" s="55"/>
      <c r="H53" s="138" t="str">
        <f t="shared" ref="H53:M53" si="10">A7</f>
        <v>SOC 100</v>
      </c>
      <c r="I53" s="138" t="str">
        <f t="shared" si="10"/>
        <v>Introduction to Sociology (SGR 3 + G)</v>
      </c>
      <c r="J53" s="139"/>
      <c r="K53" s="140">
        <f t="shared" si="10"/>
        <v>3</v>
      </c>
      <c r="L53" s="140">
        <f t="shared" si="10"/>
        <v>0</v>
      </c>
      <c r="M53" s="140">
        <f t="shared" si="10"/>
        <v>0</v>
      </c>
    </row>
    <row r="54" spans="1:14" s="57" customFormat="1" ht="12.95" customHeight="1" x14ac:dyDescent="0.2">
      <c r="C54" s="172"/>
      <c r="D54" s="55"/>
      <c r="E54" s="55"/>
      <c r="F54" s="55"/>
      <c r="G54" s="55"/>
      <c r="H54" s="138" t="str">
        <f t="shared" ref="H54:M54" si="11">A17</f>
        <v>SGR #3</v>
      </c>
      <c r="I54" s="138" t="str">
        <f t="shared" si="11"/>
        <v>Social Science/Diversity (SGR 3)</v>
      </c>
      <c r="J54" s="141"/>
      <c r="K54" s="140">
        <f t="shared" si="11"/>
        <v>3</v>
      </c>
      <c r="L54" s="140">
        <f t="shared" si="11"/>
        <v>0</v>
      </c>
      <c r="M54" s="140">
        <f t="shared" si="11"/>
        <v>0</v>
      </c>
    </row>
    <row r="55" spans="1:14" s="57" customFormat="1" ht="12.95" customHeight="1" x14ac:dyDescent="0.2">
      <c r="A55" s="61" t="s">
        <v>53</v>
      </c>
      <c r="B55" s="61" t="s">
        <v>54</v>
      </c>
      <c r="C55" s="173"/>
      <c r="D55" s="106">
        <f>SUM(D56:D57)</f>
        <v>6</v>
      </c>
      <c r="E55" s="107"/>
      <c r="F55" s="55"/>
      <c r="G55" s="55"/>
      <c r="H55" s="138" t="str">
        <f t="shared" ref="H55:M55" si="12">H6</f>
        <v>SOC ELEC</v>
      </c>
      <c r="I55" s="138" t="str">
        <f t="shared" si="12"/>
        <v>SOC major elective</v>
      </c>
      <c r="J55" s="141" t="str">
        <f t="shared" si="12"/>
        <v>Select from A&amp;S Social Science list</v>
      </c>
      <c r="K55" s="140">
        <f t="shared" si="12"/>
        <v>3</v>
      </c>
      <c r="L55" s="140">
        <f t="shared" si="12"/>
        <v>0</v>
      </c>
      <c r="M55" s="140">
        <f t="shared" si="12"/>
        <v>0</v>
      </c>
    </row>
    <row r="56" spans="1:14" s="57" customFormat="1" ht="12.95" customHeight="1" x14ac:dyDescent="0.2">
      <c r="A56" s="169" t="str">
        <f>A9</f>
        <v>SGR #4</v>
      </c>
      <c r="B56" s="169" t="str">
        <f t="shared" ref="B56:F56" si="13">B9</f>
        <v>Humanities/Arts Diversity (SGR 4)</v>
      </c>
      <c r="C56" s="171"/>
      <c r="D56" s="63">
        <f t="shared" si="13"/>
        <v>3</v>
      </c>
      <c r="E56" s="63">
        <f t="shared" si="13"/>
        <v>0</v>
      </c>
      <c r="F56" s="63">
        <f t="shared" si="13"/>
        <v>0</v>
      </c>
      <c r="G56" s="55"/>
    </row>
    <row r="57" spans="1:14" s="57" customFormat="1" ht="12.95" customHeight="1" x14ac:dyDescent="0.2">
      <c r="A57" s="169" t="str">
        <f t="shared" ref="A57:F57" si="14">H8</f>
        <v>SGR #4</v>
      </c>
      <c r="B57" s="169" t="str">
        <f t="shared" si="14"/>
        <v>Humanities/Arts Diversity (SGR 4)</v>
      </c>
      <c r="C57" s="171"/>
      <c r="D57" s="63">
        <f t="shared" si="14"/>
        <v>3</v>
      </c>
      <c r="E57" s="63">
        <f t="shared" si="14"/>
        <v>0</v>
      </c>
      <c r="F57" s="63">
        <f t="shared" si="14"/>
        <v>0</v>
      </c>
      <c r="G57" s="55"/>
      <c r="H57" s="108" t="s">
        <v>177</v>
      </c>
      <c r="I57" s="109"/>
      <c r="J57" s="147" t="s">
        <v>45</v>
      </c>
      <c r="K57" s="68">
        <v>33</v>
      </c>
      <c r="L57" s="147" t="s">
        <v>3</v>
      </c>
      <c r="M57" s="147" t="s">
        <v>165</v>
      </c>
    </row>
    <row r="58" spans="1:14" s="57" customFormat="1" ht="12.95" customHeight="1" x14ac:dyDescent="0.2">
      <c r="C58" s="172"/>
      <c r="D58" s="55"/>
      <c r="E58" s="55"/>
      <c r="F58" s="55"/>
      <c r="G58" s="55"/>
      <c r="H58" s="160" t="str">
        <f>A7</f>
        <v>SOC 100</v>
      </c>
      <c r="I58" s="160" t="str">
        <f>B7</f>
        <v>Introduction to Sociology (SGR 3 + G)</v>
      </c>
      <c r="J58" s="148"/>
      <c r="K58" s="70">
        <f>D7</f>
        <v>3</v>
      </c>
      <c r="L58" s="70">
        <f>E7</f>
        <v>0</v>
      </c>
      <c r="M58" s="70">
        <f>F7</f>
        <v>0</v>
      </c>
      <c r="N58" s="56"/>
    </row>
    <row r="59" spans="1:14" s="57" customFormat="1" ht="12.95" customHeight="1" x14ac:dyDescent="0.2">
      <c r="A59" s="61" t="s">
        <v>55</v>
      </c>
      <c r="B59" s="61" t="s">
        <v>56</v>
      </c>
      <c r="C59" s="173"/>
      <c r="D59" s="106">
        <f>D60</f>
        <v>3</v>
      </c>
      <c r="E59" s="107"/>
      <c r="F59" s="55"/>
      <c r="G59" s="55"/>
      <c r="H59" s="160" t="str">
        <f t="shared" ref="H59:M59" si="15">A23</f>
        <v>SOC 307</v>
      </c>
      <c r="I59" s="160" t="str">
        <f t="shared" si="15"/>
        <v>Research Methods I</v>
      </c>
      <c r="J59" s="148"/>
      <c r="K59" s="70">
        <f t="shared" si="15"/>
        <v>3</v>
      </c>
      <c r="L59" s="70">
        <f t="shared" si="15"/>
        <v>0</v>
      </c>
      <c r="M59" s="70">
        <f t="shared" si="15"/>
        <v>0</v>
      </c>
      <c r="N59" s="56"/>
    </row>
    <row r="60" spans="1:14" s="57" customFormat="1" ht="12.95" customHeight="1" x14ac:dyDescent="0.2">
      <c r="A60" s="62" t="str">
        <f t="shared" ref="A60:F60" si="16">H9</f>
        <v>SGR #5</v>
      </c>
      <c r="B60" s="62" t="str">
        <f t="shared" si="16"/>
        <v>Mathematics (SGR 5)</v>
      </c>
      <c r="C60" s="171" t="str">
        <f t="shared" si="16"/>
        <v>Math 102 or higher</v>
      </c>
      <c r="D60" s="63">
        <f t="shared" si="16"/>
        <v>3</v>
      </c>
      <c r="E60" s="63">
        <f t="shared" si="16"/>
        <v>0</v>
      </c>
      <c r="F60" s="63">
        <f t="shared" si="16"/>
        <v>0</v>
      </c>
      <c r="G60" s="55"/>
      <c r="H60" s="160" t="str">
        <f>H23</f>
        <v>SOC 308</v>
      </c>
      <c r="I60" s="160" t="str">
        <f t="shared" ref="I60:M60" si="17">I23</f>
        <v>Research Methods II</v>
      </c>
      <c r="J60" s="148"/>
      <c r="K60" s="70">
        <f t="shared" si="17"/>
        <v>3</v>
      </c>
      <c r="L60" s="70">
        <f t="shared" si="17"/>
        <v>0</v>
      </c>
      <c r="M60" s="70">
        <f t="shared" si="17"/>
        <v>0</v>
      </c>
      <c r="N60" s="56"/>
    </row>
    <row r="61" spans="1:14" s="57" customFormat="1" ht="12.95" customHeight="1" x14ac:dyDescent="0.2">
      <c r="C61" s="172"/>
      <c r="D61" s="55"/>
      <c r="E61" s="55"/>
      <c r="F61" s="55"/>
      <c r="G61" s="55"/>
      <c r="H61" s="160" t="str">
        <f>A33</f>
        <v>SOC 403</v>
      </c>
      <c r="I61" s="160" t="str">
        <f>B33</f>
        <v>Sociological Theory</v>
      </c>
      <c r="J61" s="149" t="s">
        <v>78</v>
      </c>
      <c r="K61" s="70">
        <f>D33</f>
        <v>3</v>
      </c>
      <c r="L61" s="70" t="str">
        <f>E33</f>
        <v>F</v>
      </c>
      <c r="M61" s="70">
        <f>F33</f>
        <v>0</v>
      </c>
      <c r="N61" s="56"/>
    </row>
    <row r="62" spans="1:14" s="57" customFormat="1" ht="12.95" customHeight="1" x14ac:dyDescent="0.2">
      <c r="A62" s="61" t="s">
        <v>57</v>
      </c>
      <c r="B62" s="61" t="s">
        <v>58</v>
      </c>
      <c r="C62" s="173"/>
      <c r="D62" s="106">
        <f>SUM(D63:D64)</f>
        <v>6</v>
      </c>
      <c r="E62" s="107"/>
      <c r="F62" s="55"/>
      <c r="G62" s="55"/>
      <c r="H62" s="161" t="s">
        <v>178</v>
      </c>
      <c r="I62" s="162"/>
      <c r="J62" s="150"/>
      <c r="K62" s="184">
        <f>SUM(K63:K69)</f>
        <v>21</v>
      </c>
      <c r="L62" s="150"/>
      <c r="M62" s="150"/>
      <c r="N62" s="56"/>
    </row>
    <row r="63" spans="1:14" s="57" customFormat="1" ht="12.95" customHeight="1" x14ac:dyDescent="0.2">
      <c r="A63" s="169" t="str">
        <f t="shared" ref="A63:F63" si="18">A18</f>
        <v>SGR #6</v>
      </c>
      <c r="B63" s="169" t="str">
        <f t="shared" si="18"/>
        <v>Natural Science (SGR 6)</v>
      </c>
      <c r="C63" s="171"/>
      <c r="D63" s="63">
        <f t="shared" si="18"/>
        <v>3</v>
      </c>
      <c r="E63" s="63">
        <f t="shared" si="18"/>
        <v>0</v>
      </c>
      <c r="F63" s="63">
        <f t="shared" si="18"/>
        <v>0</v>
      </c>
      <c r="G63" s="55"/>
      <c r="H63" s="160" t="str">
        <f>H6</f>
        <v>SOC ELEC</v>
      </c>
      <c r="I63" s="160" t="str">
        <f>I6</f>
        <v>SOC major elective</v>
      </c>
      <c r="J63" s="148"/>
      <c r="K63" s="70">
        <f>K6</f>
        <v>3</v>
      </c>
      <c r="L63" s="70">
        <f>L6</f>
        <v>0</v>
      </c>
      <c r="M63" s="70">
        <f>M6</f>
        <v>0</v>
      </c>
      <c r="N63" s="56"/>
    </row>
    <row r="64" spans="1:14" s="57" customFormat="1" ht="12.95" customHeight="1" x14ac:dyDescent="0.2">
      <c r="A64" s="169" t="str">
        <f t="shared" ref="A64:F64" si="19">H17</f>
        <v>SGR #6</v>
      </c>
      <c r="B64" s="169" t="str">
        <f t="shared" si="19"/>
        <v>Natural Science (SGR 6)</v>
      </c>
      <c r="C64" s="171"/>
      <c r="D64" s="63">
        <f t="shared" si="19"/>
        <v>3</v>
      </c>
      <c r="E64" s="63">
        <f t="shared" si="19"/>
        <v>0</v>
      </c>
      <c r="F64" s="63">
        <f t="shared" si="19"/>
        <v>0</v>
      </c>
      <c r="G64" s="55"/>
      <c r="H64" s="160" t="str">
        <f>A15</f>
        <v>SOC ELEC</v>
      </c>
      <c r="I64" s="160" t="str">
        <f>B15</f>
        <v>SOC major elective</v>
      </c>
      <c r="J64" s="148"/>
      <c r="K64" s="70">
        <f>D15</f>
        <v>3</v>
      </c>
      <c r="L64" s="70">
        <f>E15</f>
        <v>0</v>
      </c>
      <c r="M64" s="70">
        <f>F15</f>
        <v>0</v>
      </c>
      <c r="N64" s="56"/>
    </row>
    <row r="65" spans="1:14" s="57" customFormat="1" ht="12.95" customHeight="1" x14ac:dyDescent="0.2">
      <c r="C65" s="56"/>
      <c r="D65" s="55"/>
      <c r="E65" s="55"/>
      <c r="F65" s="55"/>
      <c r="G65" s="55"/>
      <c r="H65" s="160" t="str">
        <f>H16</f>
        <v>SOC ELEC</v>
      </c>
      <c r="I65" s="160" t="str">
        <f>I16</f>
        <v>SOC major elective</v>
      </c>
      <c r="J65" s="148"/>
      <c r="K65" s="70">
        <f>K16</f>
        <v>3</v>
      </c>
      <c r="L65" s="70">
        <f>L16</f>
        <v>0</v>
      </c>
      <c r="M65" s="70">
        <f>M16</f>
        <v>0</v>
      </c>
      <c r="N65" s="56"/>
    </row>
    <row r="66" spans="1:14" s="57" customFormat="1" ht="12.95" customHeight="1" x14ac:dyDescent="0.2">
      <c r="A66" s="59" t="s">
        <v>59</v>
      </c>
      <c r="B66" s="59"/>
      <c r="C66" s="157"/>
      <c r="D66" s="110">
        <f>SUM(D67,D68)</f>
        <v>4</v>
      </c>
      <c r="E66" s="110"/>
      <c r="F66" s="58"/>
      <c r="G66" s="55"/>
      <c r="H66" s="160" t="str">
        <f>A24</f>
        <v>SOC ELEC</v>
      </c>
      <c r="I66" s="160" t="str">
        <f>B24</f>
        <v>SOC major elective</v>
      </c>
      <c r="J66" s="148"/>
      <c r="K66" s="70">
        <f>D24</f>
        <v>3</v>
      </c>
      <c r="L66" s="70">
        <f>E24</f>
        <v>0</v>
      </c>
      <c r="M66" s="70">
        <f>F24</f>
        <v>0</v>
      </c>
      <c r="N66" s="56"/>
    </row>
    <row r="67" spans="1:14" s="57" customFormat="1" ht="12.95" customHeight="1" x14ac:dyDescent="0.2">
      <c r="A67" s="73" t="s">
        <v>60</v>
      </c>
      <c r="B67" s="73" t="s">
        <v>61</v>
      </c>
      <c r="C67" s="147" t="s">
        <v>45</v>
      </c>
      <c r="D67" s="111">
        <v>2</v>
      </c>
      <c r="E67" s="147" t="s">
        <v>3</v>
      </c>
      <c r="F67" s="147" t="s">
        <v>165</v>
      </c>
      <c r="G67" s="55"/>
      <c r="H67" s="160" t="str">
        <f>H24</f>
        <v>SOC ELEC</v>
      </c>
      <c r="I67" s="160" t="str">
        <f>I24</f>
        <v>SOC major elective</v>
      </c>
      <c r="J67" s="148"/>
      <c r="K67" s="70">
        <f>K24</f>
        <v>3</v>
      </c>
      <c r="L67" s="70">
        <f>L24</f>
        <v>0</v>
      </c>
      <c r="M67" s="70">
        <f>M24</f>
        <v>0</v>
      </c>
      <c r="N67" s="56"/>
    </row>
    <row r="68" spans="1:14" s="57" customFormat="1" ht="12.95" customHeight="1" x14ac:dyDescent="0.2">
      <c r="A68" s="168" t="str">
        <f>A6</f>
        <v>UC 109</v>
      </c>
      <c r="B68" s="168" t="str">
        <f t="shared" ref="B68:F68" si="20">B6</f>
        <v>First Year Seminar (IGR 1)</v>
      </c>
      <c r="C68" s="75"/>
      <c r="D68" s="76">
        <f t="shared" si="20"/>
        <v>2</v>
      </c>
      <c r="E68" s="76" t="str">
        <f t="shared" si="20"/>
        <v>F</v>
      </c>
      <c r="F68" s="76">
        <f t="shared" si="20"/>
        <v>0</v>
      </c>
      <c r="G68" s="55"/>
      <c r="H68" s="160" t="str">
        <f>A34</f>
        <v>SOC ELEC</v>
      </c>
      <c r="I68" s="160" t="str">
        <f>B34</f>
        <v>SOC major elective</v>
      </c>
      <c r="J68" s="148"/>
      <c r="K68" s="70">
        <f>D34</f>
        <v>3</v>
      </c>
      <c r="L68" s="70">
        <f>E34</f>
        <v>0</v>
      </c>
      <c r="M68" s="70">
        <f>F34</f>
        <v>0</v>
      </c>
      <c r="N68" s="56"/>
    </row>
    <row r="69" spans="1:14" s="57" customFormat="1" ht="12.95" customHeight="1" x14ac:dyDescent="0.2">
      <c r="A69" s="65"/>
      <c r="B69" s="65"/>
      <c r="C69" s="66"/>
      <c r="D69" s="67"/>
      <c r="E69" s="67"/>
      <c r="F69" s="67"/>
      <c r="G69" s="55"/>
      <c r="H69" s="179" t="str">
        <f>H32</f>
        <v>SOC ELEC</v>
      </c>
      <c r="I69" s="179" t="str">
        <f>I32</f>
        <v>SOC major elective</v>
      </c>
      <c r="J69" s="180"/>
      <c r="K69" s="181">
        <f>K32</f>
        <v>3</v>
      </c>
      <c r="L69" s="181">
        <f>L32</f>
        <v>0</v>
      </c>
      <c r="M69" s="181">
        <f>M32</f>
        <v>0</v>
      </c>
      <c r="N69" s="56"/>
    </row>
    <row r="70" spans="1:14" s="57" customFormat="1" ht="12.95" customHeight="1" x14ac:dyDescent="0.2">
      <c r="A70" s="73" t="s">
        <v>62</v>
      </c>
      <c r="B70" s="73" t="s">
        <v>63</v>
      </c>
      <c r="C70" s="74"/>
      <c r="D70" s="111">
        <f>D71</f>
        <v>3</v>
      </c>
      <c r="E70" s="112"/>
      <c r="F70" s="67"/>
      <c r="G70" s="55"/>
      <c r="N70" s="56"/>
    </row>
    <row r="71" spans="1:14" s="57" customFormat="1" ht="25.5" customHeight="1" x14ac:dyDescent="0.2">
      <c r="A71" s="168" t="str">
        <f t="shared" ref="A71:F71" si="21">H15</f>
        <v>IGR #2</v>
      </c>
      <c r="B71" s="178" t="str">
        <f t="shared" si="21"/>
        <v>Cultural Awareness &amp; Social &amp; Environmental Responsibility (IGR 2)</v>
      </c>
      <c r="C71" s="170" t="str">
        <f t="shared" si="21"/>
        <v>Requires different discipline than  used for SGR 3, 4, and 6</v>
      </c>
      <c r="D71" s="76">
        <f t="shared" si="21"/>
        <v>3</v>
      </c>
      <c r="E71" s="76">
        <f t="shared" si="21"/>
        <v>0</v>
      </c>
      <c r="F71" s="76">
        <f t="shared" si="21"/>
        <v>0</v>
      </c>
      <c r="G71" s="55"/>
      <c r="H71" s="151" t="s">
        <v>179</v>
      </c>
      <c r="I71" s="152"/>
      <c r="J71" s="147" t="s">
        <v>45</v>
      </c>
      <c r="K71" s="153">
        <f>SUM(K72:K83)</f>
        <v>35</v>
      </c>
      <c r="L71" s="154" t="s">
        <v>3</v>
      </c>
      <c r="M71" s="154" t="s">
        <v>165</v>
      </c>
      <c r="N71" s="56"/>
    </row>
    <row r="72" spans="1:14" s="57" customFormat="1" ht="12.95" customHeight="1" x14ac:dyDescent="0.2">
      <c r="A72" s="65"/>
      <c r="B72" s="65"/>
      <c r="C72" s="66"/>
      <c r="D72" s="67"/>
      <c r="E72" s="67"/>
      <c r="F72" s="67"/>
      <c r="G72" s="55"/>
      <c r="H72" s="163" t="str">
        <f t="shared" ref="H72:M72" si="22">H19</f>
        <v>GEN ELEC</v>
      </c>
      <c r="I72" s="163" t="str">
        <f t="shared" si="22"/>
        <v>General Elective</v>
      </c>
      <c r="J72" s="71"/>
      <c r="K72" s="55">
        <f t="shared" si="22"/>
        <v>3</v>
      </c>
      <c r="L72" s="155">
        <f t="shared" si="22"/>
        <v>0</v>
      </c>
      <c r="M72" s="155">
        <f t="shared" si="22"/>
        <v>0</v>
      </c>
      <c r="N72" s="56"/>
    </row>
    <row r="73" spans="1:14" s="57" customFormat="1" ht="12.95" customHeight="1" x14ac:dyDescent="0.2">
      <c r="A73" s="73" t="s">
        <v>64</v>
      </c>
      <c r="B73" s="73"/>
      <c r="C73" s="74"/>
      <c r="D73" s="111">
        <f>D74</f>
        <v>3</v>
      </c>
      <c r="E73" s="112"/>
      <c r="F73" s="67"/>
      <c r="G73" s="55"/>
      <c r="H73" s="164" t="str">
        <f t="shared" ref="H73:M74" si="23">A26</f>
        <v>GEN ELEC</v>
      </c>
      <c r="I73" s="164" t="str">
        <f t="shared" si="23"/>
        <v>General Elective</v>
      </c>
      <c r="J73" s="71"/>
      <c r="K73" s="72">
        <f t="shared" si="23"/>
        <v>3</v>
      </c>
      <c r="L73" s="72">
        <f t="shared" si="23"/>
        <v>0</v>
      </c>
      <c r="M73" s="72">
        <f t="shared" si="23"/>
        <v>0</v>
      </c>
      <c r="N73" s="56"/>
    </row>
    <row r="74" spans="1:14" s="57" customFormat="1" ht="12.95" customHeight="1" x14ac:dyDescent="0.2">
      <c r="A74" s="166" t="str">
        <f>A7</f>
        <v>SOC 100</v>
      </c>
      <c r="B74" s="166" t="str">
        <f t="shared" ref="B74:F74" si="24">B7</f>
        <v>Introduction to Sociology (SGR 3 + G)</v>
      </c>
      <c r="C74" s="158"/>
      <c r="D74" s="159">
        <f t="shared" si="24"/>
        <v>3</v>
      </c>
      <c r="E74" s="159">
        <f t="shared" si="24"/>
        <v>0</v>
      </c>
      <c r="F74" s="159">
        <f t="shared" si="24"/>
        <v>0</v>
      </c>
      <c r="G74" s="55"/>
      <c r="H74" s="164" t="str">
        <f t="shared" si="23"/>
        <v>GEN ELEC</v>
      </c>
      <c r="I74" s="164" t="str">
        <f t="shared" si="23"/>
        <v>General Elective</v>
      </c>
      <c r="J74" s="71"/>
      <c r="K74" s="72">
        <f t="shared" si="23"/>
        <v>3</v>
      </c>
      <c r="L74" s="72">
        <f t="shared" si="23"/>
        <v>0</v>
      </c>
      <c r="M74" s="72">
        <f t="shared" si="23"/>
        <v>0</v>
      </c>
      <c r="N74" s="56"/>
    </row>
    <row r="75" spans="1:14" s="57" customFormat="1" ht="12.95" customHeight="1" x14ac:dyDescent="0.2">
      <c r="A75" s="65"/>
      <c r="B75" s="65"/>
      <c r="C75" s="66"/>
      <c r="D75" s="67"/>
      <c r="E75" s="67"/>
      <c r="F75" s="67"/>
      <c r="G75" s="55"/>
      <c r="H75" s="163" t="str">
        <f t="shared" ref="H75:M77" si="25">H25</f>
        <v>GEN ELEC</v>
      </c>
      <c r="I75" s="163" t="str">
        <f t="shared" si="25"/>
        <v>General Elective</v>
      </c>
      <c r="J75" s="156"/>
      <c r="K75" s="155">
        <f t="shared" si="25"/>
        <v>3</v>
      </c>
      <c r="L75" s="155">
        <f t="shared" si="25"/>
        <v>0</v>
      </c>
      <c r="M75" s="155">
        <f t="shared" si="25"/>
        <v>0</v>
      </c>
      <c r="N75" s="56"/>
    </row>
    <row r="76" spans="1:14" s="57" customFormat="1" ht="12.95" customHeight="1" x14ac:dyDescent="0.2">
      <c r="A76" s="73" t="s">
        <v>38</v>
      </c>
      <c r="B76" s="73"/>
      <c r="C76" s="74"/>
      <c r="D76" s="111">
        <f>D77</f>
        <v>3</v>
      </c>
      <c r="E76" s="112"/>
      <c r="F76" s="67"/>
      <c r="G76" s="55"/>
      <c r="H76" s="164" t="str">
        <f t="shared" si="25"/>
        <v>GEN ELEC</v>
      </c>
      <c r="I76" s="164" t="str">
        <f t="shared" si="25"/>
        <v>General Elective</v>
      </c>
      <c r="J76" s="71"/>
      <c r="K76" s="72">
        <f t="shared" si="25"/>
        <v>3</v>
      </c>
      <c r="L76" s="72">
        <f t="shared" si="25"/>
        <v>0</v>
      </c>
      <c r="M76" s="72">
        <f t="shared" si="25"/>
        <v>0</v>
      </c>
      <c r="N76" s="56"/>
    </row>
    <row r="77" spans="1:14" ht="12.95" customHeight="1" x14ac:dyDescent="0.2">
      <c r="A77" s="167" t="str">
        <f>A32</f>
        <v>AW</v>
      </c>
      <c r="B77" s="167" t="str">
        <f>B32</f>
        <v>Advanced Writing Requirement</v>
      </c>
      <c r="C77" s="77"/>
      <c r="D77" s="78">
        <f>D32</f>
        <v>3</v>
      </c>
      <c r="E77" s="78">
        <f>E32</f>
        <v>0</v>
      </c>
      <c r="F77" s="78">
        <f>F32</f>
        <v>0</v>
      </c>
      <c r="H77" s="164" t="str">
        <f t="shared" si="25"/>
        <v>GEN ELEC</v>
      </c>
      <c r="I77" s="164" t="str">
        <f t="shared" si="25"/>
        <v>General Elective</v>
      </c>
      <c r="J77" s="71"/>
      <c r="K77" s="72">
        <f t="shared" si="25"/>
        <v>3</v>
      </c>
      <c r="L77" s="72">
        <f t="shared" si="25"/>
        <v>0</v>
      </c>
      <c r="M77" s="72">
        <f t="shared" si="25"/>
        <v>0</v>
      </c>
    </row>
    <row r="78" spans="1:14" ht="12.95" customHeight="1" x14ac:dyDescent="0.2">
      <c r="H78" s="165" t="str">
        <f t="shared" ref="H78:M79" si="26">A35</f>
        <v>GEN ELEC</v>
      </c>
      <c r="I78" s="165" t="str">
        <f t="shared" si="26"/>
        <v>General Elective</v>
      </c>
      <c r="J78" s="12"/>
      <c r="K78" s="15">
        <f t="shared" si="26"/>
        <v>3</v>
      </c>
      <c r="L78" s="15">
        <f t="shared" si="26"/>
        <v>0</v>
      </c>
      <c r="M78" s="15">
        <f t="shared" si="26"/>
        <v>0</v>
      </c>
    </row>
    <row r="79" spans="1:14" ht="12.95" customHeight="1" x14ac:dyDescent="0.2">
      <c r="B79" s="83" t="s">
        <v>39</v>
      </c>
      <c r="H79" s="165" t="str">
        <f t="shared" si="26"/>
        <v>GEN ELEC</v>
      </c>
      <c r="I79" s="165" t="str">
        <f t="shared" si="26"/>
        <v>General Elective</v>
      </c>
      <c r="J79" s="12"/>
      <c r="K79" s="15">
        <f t="shared" si="26"/>
        <v>3</v>
      </c>
      <c r="L79" s="15">
        <f t="shared" si="26"/>
        <v>0</v>
      </c>
      <c r="M79" s="15">
        <f t="shared" si="26"/>
        <v>0</v>
      </c>
    </row>
    <row r="80" spans="1:14" ht="12.95" customHeight="1" x14ac:dyDescent="0.2">
      <c r="B80" s="84" t="s">
        <v>41</v>
      </c>
      <c r="H80" s="165" t="str">
        <f t="shared" ref="H80:M83" si="27">H33</f>
        <v>GEN ELEC</v>
      </c>
      <c r="I80" s="165" t="str">
        <f t="shared" si="27"/>
        <v>General Elective</v>
      </c>
      <c r="J80" s="12"/>
      <c r="K80" s="15">
        <f t="shared" si="27"/>
        <v>3</v>
      </c>
      <c r="L80" s="15">
        <f t="shared" si="27"/>
        <v>0</v>
      </c>
      <c r="M80" s="15">
        <f t="shared" si="27"/>
        <v>0</v>
      </c>
    </row>
    <row r="81" spans="2:13" ht="12.95" customHeight="1" x14ac:dyDescent="0.2">
      <c r="B81" s="86" t="s">
        <v>42</v>
      </c>
      <c r="H81" s="165" t="str">
        <f t="shared" si="27"/>
        <v>GEN ELEC</v>
      </c>
      <c r="I81" s="165" t="str">
        <f t="shared" si="27"/>
        <v>General Elective</v>
      </c>
      <c r="J81" s="12"/>
      <c r="K81" s="15">
        <f t="shared" si="27"/>
        <v>3</v>
      </c>
      <c r="L81" s="15">
        <f t="shared" si="27"/>
        <v>0</v>
      </c>
      <c r="M81" s="15">
        <f t="shared" si="27"/>
        <v>0</v>
      </c>
    </row>
    <row r="82" spans="2:13" ht="12.95" customHeight="1" x14ac:dyDescent="0.2">
      <c r="B82" s="85" t="s">
        <v>43</v>
      </c>
      <c r="H82" s="165" t="str">
        <f t="shared" si="27"/>
        <v>GEN ELEC</v>
      </c>
      <c r="I82" s="165" t="str">
        <f t="shared" si="27"/>
        <v>General Elective</v>
      </c>
      <c r="J82" s="12"/>
      <c r="K82" s="15">
        <f t="shared" si="27"/>
        <v>3</v>
      </c>
      <c r="L82" s="15">
        <f t="shared" si="27"/>
        <v>0</v>
      </c>
      <c r="M82" s="15">
        <f t="shared" si="27"/>
        <v>0</v>
      </c>
    </row>
    <row r="83" spans="2:13" ht="12.95" customHeight="1" x14ac:dyDescent="0.2">
      <c r="B83" s="113" t="s">
        <v>161</v>
      </c>
      <c r="H83" s="165" t="str">
        <f t="shared" si="27"/>
        <v>GEN ELEC</v>
      </c>
      <c r="I83" s="165" t="str">
        <f t="shared" si="27"/>
        <v>General Elective</v>
      </c>
      <c r="J83" s="12"/>
      <c r="K83" s="15">
        <f t="shared" si="27"/>
        <v>2</v>
      </c>
      <c r="L83" s="15">
        <f t="shared" si="27"/>
        <v>0</v>
      </c>
      <c r="M83" s="15">
        <f t="shared" si="27"/>
        <v>0</v>
      </c>
    </row>
    <row r="84" spans="2:13" ht="12.95" customHeight="1" x14ac:dyDescent="0.2">
      <c r="B84" s="87" t="s">
        <v>162</v>
      </c>
      <c r="J84" s="52" t="s">
        <v>180</v>
      </c>
      <c r="K84" s="27">
        <v>120</v>
      </c>
    </row>
    <row r="85" spans="2:13" ht="12.95" customHeight="1" x14ac:dyDescent="0.2"/>
    <row r="86" spans="2:13" ht="12.95" customHeight="1" x14ac:dyDescent="0.2"/>
  </sheetData>
  <sortState ref="H8:M9">
    <sortCondition ref="H8:H9"/>
  </sortState>
  <mergeCells count="11">
    <mergeCell ref="J45:J47"/>
    <mergeCell ref="C26:C27"/>
    <mergeCell ref="A11:F11"/>
    <mergeCell ref="D42:G42"/>
    <mergeCell ref="A41:M41"/>
    <mergeCell ref="A1:M1"/>
    <mergeCell ref="K3:M3"/>
    <mergeCell ref="K2:M2"/>
    <mergeCell ref="A40:M40"/>
    <mergeCell ref="D2:G2"/>
    <mergeCell ref="D3:G3"/>
  </mergeCells>
  <conditionalFormatting sqref="F17 F19 F8 M32:M36 F32:F33 M6 M18:M19 F35:F36">
    <cfRule type="cellIs" dxfId="7" priority="8" operator="between">
      <formula>"F"</formula>
      <formula>"F"</formula>
    </cfRule>
  </conditionalFormatting>
  <conditionalFormatting sqref="F18 F7 M7:M8 F9:F10 M17">
    <cfRule type="cellIs" dxfId="6" priority="7" operator="between">
      <formula>"D"</formula>
      <formula>"F"</formula>
    </cfRule>
  </conditionalFormatting>
  <conditionalFormatting sqref="M24:M27">
    <cfRule type="cellIs" dxfId="5" priority="6" operator="between">
      <formula>"F"</formula>
      <formula>"F"</formula>
    </cfRule>
  </conditionalFormatting>
  <conditionalFormatting sqref="F24 M22:M23">
    <cfRule type="cellIs" dxfId="4" priority="5" operator="between">
      <formula>"D"</formula>
      <formula>"F"</formula>
    </cfRule>
  </conditionalFormatting>
  <conditionalFormatting sqref="M10">
    <cfRule type="cellIs" dxfId="3" priority="4" operator="between">
      <formula>"D"</formula>
      <formula>"F"</formula>
    </cfRule>
  </conditionalFormatting>
  <conditionalFormatting sqref="M15:M16">
    <cfRule type="cellIs" dxfId="2" priority="3" operator="between">
      <formula>"D"</formula>
      <formula>"F"</formula>
    </cfRule>
  </conditionalFormatting>
  <conditionalFormatting sqref="F34">
    <cfRule type="cellIs" dxfId="1" priority="2" operator="between">
      <formula>"F"</formula>
      <formula>"F"</formula>
    </cfRule>
  </conditionalFormatting>
  <conditionalFormatting sqref="F26:F27">
    <cfRule type="cellIs" dxfId="0" priority="1" operator="between">
      <formula>"F"</formula>
      <formula>"F"</formula>
    </cfRule>
  </conditionalFormatting>
  <hyperlinks>
    <hyperlink ref="B32" r:id="rId1"/>
    <hyperlink ref="B17" r:id="rId2" display="Social Science/Diverstiy"/>
    <hyperlink ref="I8" r:id="rId3" location="Syst_Goal_4"/>
    <hyperlink ref="B9" r:id="rId4" location="Syst_Goal_4"/>
    <hyperlink ref="I9" r:id="rId5" location="Syst_Goal_5"/>
    <hyperlink ref="B6" r:id="rId6" location="IGR_Goal__1"/>
    <hyperlink ref="B25" r:id="rId7"/>
    <hyperlink ref="B8" r:id="rId8" location="Syst_Goal_2"/>
    <hyperlink ref="I7" r:id="rId9" location="Syst_Goal_1"/>
    <hyperlink ref="I17" r:id="rId10" location="Syst_Goal_6" display="Natural Science"/>
    <hyperlink ref="B18" r:id="rId11" location="Syst_Goal_6"/>
    <hyperlink ref="B10" r:id="rId12" display="A&amp;S Modern Language course"/>
    <hyperlink ref="I10" r:id="rId13" display="A&amp;S Modern Language course"/>
    <hyperlink ref="B19" r:id="rId14" display="A&amp;S Modern Language course"/>
    <hyperlink ref="I18" r:id="rId15" display="A&amp;S Modern Language course"/>
    <hyperlink ref="J6" r:id="rId16"/>
    <hyperlink ref="I15" r:id="rId17" location="IGR_Goal__2" display="Cultural Aware Social &amp; Environ Resp (IGR 2)"/>
  </hyperlinks>
  <printOptions horizontalCentered="1" verticalCentered="1"/>
  <pageMargins left="0.25" right="0.25" top="0.25" bottom="0.25" header="0.25" footer="0.25"/>
  <pageSetup scale="99" orientation="landscape" r:id="rId18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I45"/>
  <sheetViews>
    <sheetView topLeftCell="A29" workbookViewId="0">
      <selection activeCell="G47" sqref="G47"/>
    </sheetView>
  </sheetViews>
  <sheetFormatPr defaultRowHeight="15" x14ac:dyDescent="0.25"/>
  <cols>
    <col min="1" max="1" width="14.7109375" customWidth="1"/>
    <col min="2" max="2" width="26.42578125" customWidth="1"/>
    <col min="3" max="3" width="50.140625" customWidth="1"/>
    <col min="4" max="4" width="6.28515625" style="79" customWidth="1"/>
    <col min="7" max="7" width="45.85546875" customWidth="1"/>
    <col min="8" max="8" width="45.7109375" customWidth="1"/>
  </cols>
  <sheetData>
    <row r="1" spans="1:9" ht="18.75" x14ac:dyDescent="0.3">
      <c r="A1" s="219" t="s">
        <v>65</v>
      </c>
      <c r="B1" s="219"/>
      <c r="C1" s="219"/>
      <c r="D1" s="219"/>
    </row>
    <row r="2" spans="1:9" ht="15.75" thickBot="1" x14ac:dyDescent="0.3">
      <c r="A2" s="90" t="s">
        <v>66</v>
      </c>
      <c r="B2" s="90" t="s">
        <v>67</v>
      </c>
      <c r="C2" s="185" t="s">
        <v>189</v>
      </c>
      <c r="D2" s="90" t="s">
        <v>68</v>
      </c>
      <c r="G2" s="186"/>
      <c r="H2" s="187"/>
      <c r="I2" s="79"/>
    </row>
    <row r="3" spans="1:9" x14ac:dyDescent="0.25">
      <c r="A3" s="220" t="s">
        <v>190</v>
      </c>
      <c r="B3" s="220"/>
      <c r="C3" s="188"/>
      <c r="D3" s="189"/>
      <c r="G3" s="186"/>
      <c r="H3" s="187"/>
      <c r="I3" s="79"/>
    </row>
    <row r="4" spans="1:9" x14ac:dyDescent="0.25">
      <c r="A4" s="190" t="s">
        <v>9</v>
      </c>
      <c r="B4" s="191" t="s">
        <v>191</v>
      </c>
      <c r="C4" s="187" t="s">
        <v>192</v>
      </c>
      <c r="D4" s="189">
        <v>3</v>
      </c>
      <c r="G4" s="186"/>
      <c r="H4" s="187"/>
      <c r="I4" s="79"/>
    </row>
    <row r="5" spans="1:9" x14ac:dyDescent="0.25">
      <c r="A5" s="192" t="s">
        <v>70</v>
      </c>
      <c r="B5" t="s">
        <v>71</v>
      </c>
      <c r="C5" s="187" t="s">
        <v>192</v>
      </c>
      <c r="D5" s="79">
        <v>3</v>
      </c>
      <c r="G5" s="186"/>
      <c r="H5" s="187"/>
      <c r="I5" s="79"/>
    </row>
    <row r="6" spans="1:9" x14ac:dyDescent="0.25">
      <c r="A6" s="192" t="s">
        <v>72</v>
      </c>
      <c r="B6" t="s">
        <v>73</v>
      </c>
      <c r="C6" s="187" t="s">
        <v>192</v>
      </c>
      <c r="D6" s="79">
        <v>3</v>
      </c>
      <c r="G6" s="186"/>
      <c r="H6" s="193"/>
      <c r="I6" s="79"/>
    </row>
    <row r="7" spans="1:9" x14ac:dyDescent="0.25">
      <c r="A7" s="192" t="s">
        <v>74</v>
      </c>
      <c r="B7" t="s">
        <v>75</v>
      </c>
      <c r="C7" s="187" t="s">
        <v>193</v>
      </c>
      <c r="D7" s="79">
        <v>3</v>
      </c>
      <c r="G7" s="186"/>
      <c r="H7" s="193"/>
      <c r="I7" s="79"/>
    </row>
    <row r="8" spans="1:9" x14ac:dyDescent="0.25">
      <c r="A8" s="192" t="s">
        <v>76</v>
      </c>
      <c r="B8" t="s">
        <v>77</v>
      </c>
      <c r="C8" s="193" t="s">
        <v>78</v>
      </c>
      <c r="D8" s="79">
        <v>3</v>
      </c>
      <c r="G8" s="186"/>
      <c r="I8" s="194"/>
    </row>
    <row r="9" spans="1:9" x14ac:dyDescent="0.25">
      <c r="A9" s="192" t="s">
        <v>79</v>
      </c>
      <c r="B9" t="s">
        <v>80</v>
      </c>
      <c r="C9" s="193" t="s">
        <v>76</v>
      </c>
      <c r="D9" s="79">
        <v>3</v>
      </c>
      <c r="G9" s="186"/>
      <c r="H9" s="187"/>
      <c r="I9" s="79"/>
    </row>
    <row r="10" spans="1:9" x14ac:dyDescent="0.25">
      <c r="A10" s="192" t="s">
        <v>81</v>
      </c>
      <c r="B10" t="s">
        <v>82</v>
      </c>
      <c r="C10" s="195" t="s">
        <v>194</v>
      </c>
      <c r="D10" s="196" t="s">
        <v>83</v>
      </c>
      <c r="G10" s="186"/>
      <c r="H10" s="187"/>
      <c r="I10" s="79"/>
    </row>
    <row r="11" spans="1:9" x14ac:dyDescent="0.25">
      <c r="A11" s="192" t="s">
        <v>84</v>
      </c>
      <c r="B11" t="s">
        <v>34</v>
      </c>
      <c r="C11" t="s">
        <v>69</v>
      </c>
      <c r="D11" s="79">
        <v>3</v>
      </c>
      <c r="G11" s="186"/>
      <c r="H11" s="187"/>
      <c r="I11" s="79"/>
    </row>
    <row r="12" spans="1:9" x14ac:dyDescent="0.25">
      <c r="A12" s="192" t="s">
        <v>85</v>
      </c>
      <c r="B12" t="s">
        <v>32</v>
      </c>
      <c r="C12" t="s">
        <v>69</v>
      </c>
      <c r="D12" s="79">
        <v>3</v>
      </c>
      <c r="G12" s="186"/>
      <c r="H12" s="193"/>
      <c r="I12" s="79"/>
    </row>
    <row r="13" spans="1:9" x14ac:dyDescent="0.25">
      <c r="A13" s="192" t="s">
        <v>195</v>
      </c>
      <c r="B13" t="s">
        <v>86</v>
      </c>
      <c r="D13" s="79">
        <v>3</v>
      </c>
      <c r="G13" s="186"/>
      <c r="H13" s="193"/>
      <c r="I13" s="79"/>
    </row>
    <row r="14" spans="1:9" x14ac:dyDescent="0.25">
      <c r="A14" s="192" t="s">
        <v>87</v>
      </c>
      <c r="B14" t="s">
        <v>88</v>
      </c>
      <c r="C14" s="193" t="s">
        <v>78</v>
      </c>
      <c r="D14" s="79">
        <v>3</v>
      </c>
      <c r="G14" s="186"/>
      <c r="H14" s="193"/>
      <c r="I14" s="79"/>
    </row>
    <row r="15" spans="1:9" ht="15" customHeight="1" x14ac:dyDescent="0.25">
      <c r="A15" s="192" t="s">
        <v>89</v>
      </c>
      <c r="B15" t="s">
        <v>90</v>
      </c>
      <c r="C15" s="193" t="s">
        <v>196</v>
      </c>
      <c r="D15" s="79">
        <v>3</v>
      </c>
      <c r="G15" s="186"/>
      <c r="H15" s="187"/>
      <c r="I15" s="79"/>
    </row>
    <row r="16" spans="1:9" ht="17.25" x14ac:dyDescent="0.25">
      <c r="A16" s="192" t="s">
        <v>91</v>
      </c>
      <c r="B16" t="s">
        <v>92</v>
      </c>
      <c r="C16" s="197" t="s">
        <v>197</v>
      </c>
      <c r="D16" s="79">
        <v>3</v>
      </c>
      <c r="G16" s="186"/>
      <c r="H16" s="187"/>
      <c r="I16" s="79"/>
    </row>
    <row r="17" spans="1:9" x14ac:dyDescent="0.25">
      <c r="A17" s="192" t="s">
        <v>93</v>
      </c>
      <c r="B17" t="s">
        <v>94</v>
      </c>
      <c r="C17" s="193" t="s">
        <v>78</v>
      </c>
      <c r="D17" s="79">
        <v>3</v>
      </c>
      <c r="G17" s="186"/>
      <c r="H17" s="193"/>
      <c r="I17" s="79"/>
    </row>
    <row r="18" spans="1:9" x14ac:dyDescent="0.25">
      <c r="A18" s="192" t="s">
        <v>95</v>
      </c>
      <c r="B18" t="s">
        <v>96</v>
      </c>
      <c r="D18" s="79">
        <v>3</v>
      </c>
      <c r="G18" s="186"/>
      <c r="H18" s="193"/>
      <c r="I18" s="79"/>
    </row>
    <row r="19" spans="1:9" x14ac:dyDescent="0.25">
      <c r="A19" s="192" t="s">
        <v>97</v>
      </c>
      <c r="B19" t="s">
        <v>98</v>
      </c>
      <c r="C19" s="193" t="s">
        <v>78</v>
      </c>
      <c r="D19" s="79">
        <v>3</v>
      </c>
      <c r="G19" s="186"/>
      <c r="H19" s="193"/>
      <c r="I19" s="79"/>
    </row>
    <row r="20" spans="1:9" x14ac:dyDescent="0.25">
      <c r="A20" s="192" t="s">
        <v>99</v>
      </c>
      <c r="B20" t="s">
        <v>100</v>
      </c>
      <c r="C20" s="193" t="s">
        <v>101</v>
      </c>
      <c r="D20" s="79">
        <v>3</v>
      </c>
      <c r="G20" s="186"/>
      <c r="H20" s="193"/>
      <c r="I20" s="79"/>
    </row>
    <row r="21" spans="1:9" x14ac:dyDescent="0.25">
      <c r="A21" s="192" t="s">
        <v>198</v>
      </c>
      <c r="B21" t="s">
        <v>102</v>
      </c>
      <c r="C21" s="193" t="s">
        <v>78</v>
      </c>
      <c r="D21" s="79">
        <v>3</v>
      </c>
      <c r="G21" s="186"/>
      <c r="H21" s="193"/>
      <c r="I21" s="79"/>
    </row>
    <row r="22" spans="1:9" ht="18" customHeight="1" x14ac:dyDescent="0.25">
      <c r="A22" s="192" t="s">
        <v>103</v>
      </c>
      <c r="B22" t="s">
        <v>36</v>
      </c>
      <c r="C22" t="s">
        <v>104</v>
      </c>
      <c r="D22" s="79">
        <v>3</v>
      </c>
      <c r="G22" s="186"/>
      <c r="H22" s="187"/>
      <c r="I22" s="79"/>
    </row>
    <row r="23" spans="1:9" ht="18" customHeight="1" x14ac:dyDescent="0.25">
      <c r="A23" s="192" t="s">
        <v>199</v>
      </c>
      <c r="B23" t="s">
        <v>105</v>
      </c>
      <c r="C23" s="193" t="s">
        <v>78</v>
      </c>
      <c r="D23" s="79">
        <v>3</v>
      </c>
      <c r="G23" s="186"/>
      <c r="H23" s="193"/>
      <c r="I23" s="79"/>
    </row>
    <row r="24" spans="1:9" ht="18" customHeight="1" x14ac:dyDescent="0.25">
      <c r="A24" s="192" t="s">
        <v>106</v>
      </c>
      <c r="B24" t="s">
        <v>107</v>
      </c>
      <c r="C24" s="193" t="s">
        <v>200</v>
      </c>
      <c r="D24" s="79">
        <v>3</v>
      </c>
      <c r="G24" s="186"/>
      <c r="H24" s="193"/>
      <c r="I24" s="79"/>
    </row>
    <row r="25" spans="1:9" ht="18" customHeight="1" x14ac:dyDescent="0.25">
      <c r="A25" s="192" t="s">
        <v>108</v>
      </c>
      <c r="B25" t="s">
        <v>109</v>
      </c>
      <c r="C25" s="193" t="s">
        <v>78</v>
      </c>
      <c r="D25" s="79">
        <v>3</v>
      </c>
      <c r="G25" s="186"/>
      <c r="H25" s="193"/>
      <c r="I25" s="79"/>
    </row>
    <row r="26" spans="1:9" ht="18" customHeight="1" x14ac:dyDescent="0.25">
      <c r="A26" s="192" t="s">
        <v>110</v>
      </c>
      <c r="B26" t="s">
        <v>111</v>
      </c>
      <c r="C26" s="197" t="s">
        <v>197</v>
      </c>
      <c r="D26" s="79">
        <v>3</v>
      </c>
      <c r="G26" s="186"/>
      <c r="H26" s="193"/>
      <c r="I26" s="79"/>
    </row>
    <row r="27" spans="1:9" ht="18" customHeight="1" x14ac:dyDescent="0.25">
      <c r="A27" s="192" t="s">
        <v>112</v>
      </c>
      <c r="B27" t="s">
        <v>113</v>
      </c>
      <c r="C27" s="197" t="s">
        <v>201</v>
      </c>
      <c r="D27" s="79">
        <v>3</v>
      </c>
      <c r="G27" s="186"/>
      <c r="I27" s="79"/>
    </row>
    <row r="28" spans="1:9" ht="18" customHeight="1" x14ac:dyDescent="0.3">
      <c r="A28" s="192" t="s">
        <v>114</v>
      </c>
      <c r="B28" t="s">
        <v>115</v>
      </c>
      <c r="C28" s="197" t="s">
        <v>202</v>
      </c>
      <c r="D28" s="79">
        <v>3</v>
      </c>
      <c r="G28" s="186"/>
      <c r="H28" s="187"/>
      <c r="I28" s="79"/>
    </row>
    <row r="29" spans="1:9" ht="18" customHeight="1" x14ac:dyDescent="0.3">
      <c r="A29" s="192" t="s">
        <v>116</v>
      </c>
      <c r="B29" t="s">
        <v>117</v>
      </c>
      <c r="C29" s="193" t="s">
        <v>203</v>
      </c>
      <c r="D29" s="79">
        <v>3</v>
      </c>
      <c r="G29" s="186"/>
      <c r="H29" s="187"/>
      <c r="I29" s="194"/>
    </row>
    <row r="30" spans="1:9" ht="18" customHeight="1" x14ac:dyDescent="0.3">
      <c r="A30" s="192" t="s">
        <v>204</v>
      </c>
      <c r="B30" t="s">
        <v>118</v>
      </c>
      <c r="C30" s="187" t="s">
        <v>205</v>
      </c>
      <c r="D30" s="79">
        <v>3</v>
      </c>
      <c r="G30" s="186"/>
      <c r="H30" s="193"/>
      <c r="I30" s="194"/>
    </row>
    <row r="31" spans="1:9" ht="18" customHeight="1" x14ac:dyDescent="0.3">
      <c r="A31" s="192" t="s">
        <v>119</v>
      </c>
      <c r="B31" t="s">
        <v>120</v>
      </c>
      <c r="D31" s="196" t="s">
        <v>83</v>
      </c>
      <c r="G31" s="186"/>
      <c r="H31" s="187"/>
      <c r="I31" s="194"/>
    </row>
    <row r="32" spans="1:9" ht="18" customHeight="1" x14ac:dyDescent="0.3">
      <c r="A32" s="192" t="s">
        <v>121</v>
      </c>
      <c r="B32" t="s">
        <v>122</v>
      </c>
      <c r="C32" s="193" t="s">
        <v>206</v>
      </c>
      <c r="D32" s="196" t="s">
        <v>83</v>
      </c>
      <c r="G32" s="186"/>
      <c r="H32" s="193"/>
      <c r="I32" s="194"/>
    </row>
    <row r="33" spans="1:9" ht="18" customHeight="1" x14ac:dyDescent="0.3">
      <c r="A33" s="192" t="s">
        <v>123</v>
      </c>
      <c r="B33" t="s">
        <v>124</v>
      </c>
      <c r="D33" s="196" t="s">
        <v>83</v>
      </c>
      <c r="G33" s="186"/>
      <c r="H33" s="193"/>
      <c r="I33" s="194"/>
    </row>
    <row r="34" spans="1:9" ht="18" customHeight="1" x14ac:dyDescent="0.3">
      <c r="A34" s="192" t="s">
        <v>125</v>
      </c>
      <c r="B34" s="186" t="s">
        <v>126</v>
      </c>
      <c r="C34" s="193" t="s">
        <v>206</v>
      </c>
      <c r="D34" s="194" t="s">
        <v>127</v>
      </c>
      <c r="G34" s="186"/>
      <c r="H34" s="193"/>
      <c r="I34" s="194"/>
    </row>
    <row r="35" spans="1:9" ht="18" customHeight="1" x14ac:dyDescent="0.3">
      <c r="A35" s="192" t="s">
        <v>128</v>
      </c>
      <c r="B35" s="186" t="s">
        <v>129</v>
      </c>
      <c r="C35" s="193" t="s">
        <v>206</v>
      </c>
      <c r="D35" s="194" t="s">
        <v>127</v>
      </c>
    </row>
    <row r="36" spans="1:9" ht="18" customHeight="1" x14ac:dyDescent="0.3">
      <c r="A36" s="192" t="s">
        <v>130</v>
      </c>
      <c r="B36" s="186" t="s">
        <v>131</v>
      </c>
      <c r="C36" s="193" t="s">
        <v>206</v>
      </c>
      <c r="D36" s="194" t="s">
        <v>127</v>
      </c>
    </row>
    <row r="37" spans="1:9" ht="9.75" customHeight="1" x14ac:dyDescent="0.25"/>
    <row r="38" spans="1:9" ht="18" customHeight="1" x14ac:dyDescent="0.25">
      <c r="A38" s="221" t="s">
        <v>207</v>
      </c>
      <c r="B38" s="221"/>
      <c r="C38" s="188"/>
      <c r="D38" s="189"/>
    </row>
    <row r="39" spans="1:9" ht="18" customHeight="1" x14ac:dyDescent="0.25">
      <c r="A39" s="192" t="s">
        <v>132</v>
      </c>
      <c r="B39" t="s">
        <v>133</v>
      </c>
      <c r="C39" t="s">
        <v>134</v>
      </c>
      <c r="D39" s="79">
        <v>3</v>
      </c>
    </row>
    <row r="40" spans="1:9" ht="18" customHeight="1" x14ac:dyDescent="0.25">
      <c r="A40" s="192" t="s">
        <v>135</v>
      </c>
      <c r="B40" t="s">
        <v>136</v>
      </c>
      <c r="C40" t="s">
        <v>134</v>
      </c>
      <c r="D40" s="79">
        <v>3</v>
      </c>
    </row>
    <row r="41" spans="1:9" ht="18" customHeight="1" x14ac:dyDescent="0.25">
      <c r="A41" s="192" t="s">
        <v>137</v>
      </c>
      <c r="B41" t="s">
        <v>138</v>
      </c>
      <c r="C41" t="s">
        <v>139</v>
      </c>
      <c r="D41" s="79">
        <v>3</v>
      </c>
    </row>
    <row r="42" spans="1:9" ht="18" customHeight="1" x14ac:dyDescent="0.25">
      <c r="A42" s="192" t="s">
        <v>140</v>
      </c>
      <c r="B42" t="s">
        <v>122</v>
      </c>
      <c r="C42" s="193" t="s">
        <v>206</v>
      </c>
      <c r="D42" s="198" t="s">
        <v>83</v>
      </c>
    </row>
    <row r="43" spans="1:9" ht="18" customHeight="1" x14ac:dyDescent="0.25">
      <c r="A43" s="192" t="s">
        <v>141</v>
      </c>
      <c r="B43" t="s">
        <v>142</v>
      </c>
      <c r="D43" s="198" t="s">
        <v>83</v>
      </c>
    </row>
    <row r="44" spans="1:9" ht="18" customHeight="1" x14ac:dyDescent="0.25">
      <c r="A44" s="192" t="s">
        <v>143</v>
      </c>
      <c r="B44" t="s">
        <v>126</v>
      </c>
      <c r="C44" s="193" t="s">
        <v>206</v>
      </c>
      <c r="D44" s="196" t="s">
        <v>127</v>
      </c>
    </row>
    <row r="45" spans="1:9" x14ac:dyDescent="0.25">
      <c r="A45" s="192" t="s">
        <v>144</v>
      </c>
      <c r="B45" t="s">
        <v>129</v>
      </c>
      <c r="C45" s="193" t="s">
        <v>206</v>
      </c>
      <c r="D45" s="196" t="s">
        <v>127</v>
      </c>
    </row>
  </sheetData>
  <mergeCells count="3">
    <mergeCell ref="A1:D1"/>
    <mergeCell ref="A3:B3"/>
    <mergeCell ref="A38:B38"/>
  </mergeCells>
  <hyperlinks>
    <hyperlink ref="B34" r:id="rId1" display="http://catalog.sdstate.edu/preview_course_nopop.php?catoid=20&amp;coid=63178"/>
    <hyperlink ref="B35" r:id="rId2" display="http://catalog.sdstate.edu/preview_course_nopop.php?catoid=20&amp;coid=63179"/>
    <hyperlink ref="B36" r:id="rId3" display="http://catalog.sdstate.edu/preview_course_nopop.php?catoid=20&amp;coid=63180"/>
  </hyperlinks>
  <pageMargins left="0.7" right="0.7" top="0.75" bottom="0.75" header="0.3" footer="0.3"/>
  <pageSetup scale="93" fitToHeight="0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534F31-A546-4CFB-A6BA-C3195A6855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33125DA-DEE1-48C3-B3D3-51B8E38D2E52}">
  <ds:schemaRefs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1D54E42-53B4-4DB8-A24D-A278C79692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BA.SOC</vt:lpstr>
      <vt:lpstr>SOC.ANTH Course List</vt:lpstr>
      <vt:lpstr>BA.SOC!Print_Area</vt:lpstr>
      <vt:lpstr>'SOC.ANTH Course List'!Print_Area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Bebensee, Stephanie</dc:creator>
  <cp:lastModifiedBy>Lewis, Jessica</cp:lastModifiedBy>
  <cp:lastPrinted>2013-06-14T15:15:47Z</cp:lastPrinted>
  <dcterms:created xsi:type="dcterms:W3CDTF">2013-01-22T17:13:54Z</dcterms:created>
  <dcterms:modified xsi:type="dcterms:W3CDTF">2013-06-14T15:15:52Z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