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15" windowWidth="14325" windowHeight="10110"/>
  </bookViews>
  <sheets>
    <sheet name="BS PSYCHOLOGY" sheetId="4" r:id="rId1"/>
    <sheet name="Domain Courses" sheetId="7" r:id="rId2"/>
  </sheets>
  <definedNames>
    <definedName name="_xlnm.Print_Area" localSheetId="0">'BS PSYCHOLOGY'!$A$39:$M$84</definedName>
    <definedName name="_xlnm.Print_Area" localSheetId="1">'Domain Courses'!$A$1:$C$60</definedName>
  </definedNames>
  <calcPr calcId="145621"/>
</workbook>
</file>

<file path=xl/calcChain.xml><?xml version="1.0" encoding="utf-8"?>
<calcChain xmlns="http://schemas.openxmlformats.org/spreadsheetml/2006/main">
  <c r="A74" i="4" l="1"/>
  <c r="B74" i="4"/>
  <c r="C74" i="4"/>
  <c r="D74" i="4"/>
  <c r="E74" i="4"/>
  <c r="F74" i="4"/>
  <c r="K84" i="4"/>
  <c r="L76" i="4" l="1"/>
  <c r="M76" i="4"/>
  <c r="H76" i="4"/>
  <c r="I76" i="4"/>
  <c r="K76" i="4"/>
  <c r="H81" i="4"/>
  <c r="I81" i="4"/>
  <c r="K81" i="4"/>
  <c r="L81" i="4"/>
  <c r="M81" i="4"/>
  <c r="H80" i="4"/>
  <c r="I80" i="4"/>
  <c r="K80" i="4"/>
  <c r="L80" i="4"/>
  <c r="M80" i="4"/>
  <c r="H78" i="4"/>
  <c r="I78" i="4"/>
  <c r="K78" i="4"/>
  <c r="L78" i="4"/>
  <c r="M78" i="4"/>
  <c r="H79" i="4"/>
  <c r="I79" i="4"/>
  <c r="K79" i="4"/>
  <c r="L79" i="4"/>
  <c r="M79" i="4"/>
  <c r="H77" i="4"/>
  <c r="I77" i="4"/>
  <c r="K77" i="4"/>
  <c r="L77" i="4"/>
  <c r="M77" i="4"/>
  <c r="D34" i="4"/>
  <c r="H73" i="4"/>
  <c r="I73" i="4"/>
  <c r="J73" i="4"/>
  <c r="K73" i="4"/>
  <c r="L73" i="4"/>
  <c r="M73" i="4"/>
  <c r="H72" i="4"/>
  <c r="I72" i="4"/>
  <c r="K72" i="4"/>
  <c r="L72" i="4"/>
  <c r="M72" i="4"/>
  <c r="H71" i="4"/>
  <c r="I71" i="4"/>
  <c r="J71" i="4"/>
  <c r="K71" i="4"/>
  <c r="L71" i="4"/>
  <c r="M71" i="4"/>
  <c r="H70" i="4"/>
  <c r="I70" i="4"/>
  <c r="J70" i="4"/>
  <c r="K70" i="4"/>
  <c r="L70" i="4"/>
  <c r="M70" i="4"/>
  <c r="H68" i="4"/>
  <c r="I68" i="4"/>
  <c r="J68" i="4"/>
  <c r="K68" i="4"/>
  <c r="L68" i="4"/>
  <c r="M68" i="4"/>
  <c r="H69" i="4"/>
  <c r="I69" i="4"/>
  <c r="J69" i="4"/>
  <c r="K69" i="4"/>
  <c r="L69" i="4"/>
  <c r="M69" i="4"/>
  <c r="H67" i="4"/>
  <c r="I67" i="4"/>
  <c r="J67" i="4"/>
  <c r="K67" i="4"/>
  <c r="L67" i="4"/>
  <c r="M67" i="4"/>
  <c r="H66" i="4"/>
  <c r="I66" i="4"/>
  <c r="J66" i="4"/>
  <c r="K66" i="4"/>
  <c r="L66" i="4"/>
  <c r="M66" i="4"/>
  <c r="H51" i="4"/>
  <c r="I51" i="4"/>
  <c r="K51" i="4"/>
  <c r="L51" i="4"/>
  <c r="M51" i="4"/>
  <c r="H65" i="4"/>
  <c r="I65" i="4"/>
  <c r="J65" i="4"/>
  <c r="K65" i="4"/>
  <c r="L65" i="4"/>
  <c r="M65" i="4"/>
  <c r="H64" i="4"/>
  <c r="I64" i="4"/>
  <c r="J64" i="4"/>
  <c r="K64" i="4"/>
  <c r="L64" i="4"/>
  <c r="M64" i="4"/>
  <c r="H63" i="4"/>
  <c r="I63" i="4"/>
  <c r="J63" i="4"/>
  <c r="K63" i="4"/>
  <c r="L63" i="4"/>
  <c r="M63" i="4"/>
  <c r="H62" i="4"/>
  <c r="I62" i="4"/>
  <c r="J62" i="4"/>
  <c r="K62" i="4"/>
  <c r="L62" i="4"/>
  <c r="M62" i="4"/>
  <c r="H61" i="4"/>
  <c r="I61" i="4"/>
  <c r="J61" i="4"/>
  <c r="K61" i="4"/>
  <c r="L61" i="4"/>
  <c r="M61" i="4"/>
  <c r="H60" i="4"/>
  <c r="I60" i="4"/>
  <c r="J60" i="4"/>
  <c r="K60" i="4"/>
  <c r="K59" i="4" s="1"/>
  <c r="L60" i="4"/>
  <c r="M60" i="4"/>
  <c r="H57" i="4"/>
  <c r="I57" i="4"/>
  <c r="K57" i="4"/>
  <c r="L57" i="4"/>
  <c r="M57" i="4"/>
  <c r="H56" i="4"/>
  <c r="I56" i="4"/>
  <c r="K56" i="4"/>
  <c r="L56" i="4"/>
  <c r="M56" i="4"/>
  <c r="H55" i="4"/>
  <c r="I55" i="4"/>
  <c r="J55" i="4"/>
  <c r="K55" i="4"/>
  <c r="L55" i="4"/>
  <c r="M55" i="4"/>
  <c r="H50" i="4"/>
  <c r="I50" i="4"/>
  <c r="J50" i="4"/>
  <c r="K50" i="4"/>
  <c r="L50" i="4"/>
  <c r="M50" i="4"/>
  <c r="H49" i="4"/>
  <c r="I49" i="4"/>
  <c r="J49" i="4"/>
  <c r="K49" i="4"/>
  <c r="L49" i="4"/>
  <c r="M49" i="4"/>
  <c r="H46" i="4"/>
  <c r="I46" i="4"/>
  <c r="J46" i="4"/>
  <c r="K46" i="4"/>
  <c r="L46" i="4"/>
  <c r="M46" i="4"/>
  <c r="H45" i="4"/>
  <c r="I45" i="4"/>
  <c r="J45" i="4"/>
  <c r="K45" i="4"/>
  <c r="L45" i="4"/>
  <c r="M45" i="4"/>
  <c r="H44" i="4"/>
  <c r="I44" i="4"/>
  <c r="J44" i="4"/>
  <c r="K44" i="4"/>
  <c r="L44" i="4"/>
  <c r="M44" i="4"/>
  <c r="H43" i="4"/>
  <c r="I43" i="4"/>
  <c r="J43" i="4"/>
  <c r="K43" i="4"/>
  <c r="L43" i="4"/>
  <c r="M43" i="4"/>
  <c r="A62" i="4"/>
  <c r="B62" i="4"/>
  <c r="C62" i="4"/>
  <c r="D62" i="4"/>
  <c r="E62" i="4"/>
  <c r="F62" i="4"/>
  <c r="A61" i="4"/>
  <c r="B61" i="4"/>
  <c r="C61" i="4"/>
  <c r="D61" i="4"/>
  <c r="E61" i="4"/>
  <c r="F61" i="4"/>
  <c r="A58" i="4"/>
  <c r="B58" i="4"/>
  <c r="C58" i="4"/>
  <c r="D58" i="4"/>
  <c r="E58" i="4"/>
  <c r="F58" i="4"/>
  <c r="A55" i="4"/>
  <c r="B55" i="4"/>
  <c r="C55" i="4"/>
  <c r="D55" i="4"/>
  <c r="E55" i="4"/>
  <c r="F55" i="4"/>
  <c r="A54" i="4"/>
  <c r="B54" i="4"/>
  <c r="C54" i="4"/>
  <c r="D54" i="4"/>
  <c r="E54" i="4"/>
  <c r="F54" i="4"/>
  <c r="A50" i="4"/>
  <c r="B50" i="4"/>
  <c r="C50" i="4"/>
  <c r="D50" i="4"/>
  <c r="E50" i="4"/>
  <c r="F50" i="4"/>
  <c r="A51" i="4"/>
  <c r="B51" i="4"/>
  <c r="C51" i="4"/>
  <c r="D51" i="4"/>
  <c r="E51" i="4"/>
  <c r="F51" i="4"/>
  <c r="A44" i="4"/>
  <c r="B44" i="4"/>
  <c r="C44" i="4"/>
  <c r="D44" i="4"/>
  <c r="E44" i="4"/>
  <c r="F44" i="4"/>
  <c r="A47" i="4"/>
  <c r="B47" i="4"/>
  <c r="C47" i="4"/>
  <c r="D47" i="4"/>
  <c r="E47" i="4"/>
  <c r="F47" i="4"/>
  <c r="A43" i="4"/>
  <c r="B43" i="4"/>
  <c r="C43" i="4"/>
  <c r="D43" i="4"/>
  <c r="E43" i="4"/>
  <c r="F43" i="4"/>
  <c r="A77" i="4"/>
  <c r="B77" i="4"/>
  <c r="C77" i="4"/>
  <c r="D77" i="4"/>
  <c r="E77" i="4"/>
  <c r="F77" i="4"/>
  <c r="A71" i="4"/>
  <c r="B71" i="4"/>
  <c r="C71" i="4"/>
  <c r="D71" i="4"/>
  <c r="E71" i="4"/>
  <c r="F71" i="4"/>
  <c r="A68" i="4"/>
  <c r="B68" i="4"/>
  <c r="D68" i="4"/>
  <c r="E68" i="4"/>
  <c r="F68" i="4"/>
  <c r="K19" i="4"/>
  <c r="D19" i="4"/>
  <c r="K11" i="4"/>
  <c r="D11" i="4"/>
  <c r="K75" i="4" l="1"/>
  <c r="A39" i="4" l="1"/>
  <c r="D27" i="4" l="1"/>
  <c r="D57" i="4"/>
  <c r="D76" i="4"/>
  <c r="D73" i="4"/>
  <c r="D70" i="4"/>
  <c r="D65" i="4" s="1"/>
  <c r="D49" i="4"/>
  <c r="D53" i="4"/>
  <c r="D46" i="4"/>
  <c r="D42" i="4"/>
  <c r="K52" i="4"/>
  <c r="K48" i="4" s="1"/>
  <c r="L52" i="4"/>
  <c r="M52" i="4"/>
  <c r="K54" i="4" l="1"/>
  <c r="K42" i="4"/>
  <c r="L36" i="4" l="1"/>
  <c r="D60" i="4"/>
  <c r="C40" i="4"/>
  <c r="B40" i="4"/>
  <c r="H40" i="4"/>
  <c r="H3" i="4"/>
  <c r="A40" i="4"/>
  <c r="K34" i="4"/>
  <c r="K27" i="4"/>
  <c r="K35" i="4" l="1"/>
  <c r="J3" i="4"/>
  <c r="J2" i="4"/>
</calcChain>
</file>

<file path=xl/sharedStrings.xml><?xml version="1.0" encoding="utf-8"?>
<sst xmlns="http://schemas.openxmlformats.org/spreadsheetml/2006/main" count="276" uniqueCount="206">
  <si>
    <t>Student</t>
  </si>
  <si>
    <t>Graduation</t>
  </si>
  <si>
    <t>GPA</t>
  </si>
  <si>
    <t>Advisor</t>
  </si>
  <si>
    <t>Comments</t>
  </si>
  <si>
    <t>Information Subject to Change.  This checksheet is not a contract.</t>
  </si>
  <si>
    <t>Totals</t>
  </si>
  <si>
    <t>Additional Courses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</si>
  <si>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</si>
  <si>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</si>
  <si>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</si>
  <si>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</si>
  <si>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</si>
  <si>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</si>
  <si>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</si>
  <si>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</si>
  <si>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Total SDSU Credits</t>
  </si>
  <si>
    <t>First Year Experience</t>
  </si>
  <si>
    <t>Cultural Awareness/Responsibility</t>
  </si>
  <si>
    <t>Globalization Requirement</t>
  </si>
  <si>
    <t>Advanced Writing Requirement</t>
  </si>
  <si>
    <t xml:space="preserve">Date </t>
  </si>
  <si>
    <t>Anticipated Graduation</t>
  </si>
  <si>
    <t>Total Program Credits</t>
  </si>
  <si>
    <t>SEM</t>
  </si>
  <si>
    <t>CR</t>
  </si>
  <si>
    <t>SGR courses</t>
  </si>
  <si>
    <t>IGR courses</t>
  </si>
  <si>
    <t>Advanced Writing (AW)</t>
  </si>
  <si>
    <t>Globalization (G)</t>
  </si>
  <si>
    <t>Junior Year Fall Course</t>
  </si>
  <si>
    <t>Junior Year Spring Courses</t>
  </si>
  <si>
    <t>Senior Year Fall Courses</t>
  </si>
  <si>
    <t>Senior Year Spring Courses</t>
  </si>
  <si>
    <t>UC 109</t>
  </si>
  <si>
    <t>SPCM 101</t>
  </si>
  <si>
    <t>SGR #4</t>
  </si>
  <si>
    <t>A&amp;S Social Science course</t>
  </si>
  <si>
    <t>College of A&amp;S Requirements (BS only)</t>
  </si>
  <si>
    <t>A&amp;S HUM</t>
  </si>
  <si>
    <t>A&amp;S Humanities course</t>
  </si>
  <si>
    <t>Humanities/Arts Diversity (SGR 4)</t>
  </si>
  <si>
    <t>SGR #6</t>
  </si>
  <si>
    <t>SGR #3</t>
  </si>
  <si>
    <t>Fundamentals of Speech (SGR 2)</t>
  </si>
  <si>
    <t>First Year Seminar (IGR 1)</t>
  </si>
  <si>
    <t>Composition I (SGR 1)</t>
  </si>
  <si>
    <t>ENGL 201</t>
  </si>
  <si>
    <t>Composition II (SGR 1)</t>
  </si>
  <si>
    <t>IGR #2</t>
  </si>
  <si>
    <t>Natural Science Requirement (14 credits)</t>
  </si>
  <si>
    <t>Social Science Requirement (12 credits)</t>
  </si>
  <si>
    <t>Humanities Requirement (8 credits)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</si>
  <si>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</si>
  <si>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</si>
  <si>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</si>
  <si>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</si>
  <si>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</si>
  <si>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Mathematics (SGR 5)</t>
  </si>
  <si>
    <t>Natural Sciences (6 credits)</t>
  </si>
  <si>
    <t>Institutional Graduation Requirements (IGRs) (5 credits)</t>
  </si>
  <si>
    <t>System Gen Ed Requirements  (SGR) (30 credits, Complete First 2 Years)</t>
  </si>
  <si>
    <t>GEN ELEC</t>
  </si>
  <si>
    <t>General Elective</t>
  </si>
  <si>
    <t>The Psychology Major</t>
  </si>
  <si>
    <t>PSYC 210</t>
  </si>
  <si>
    <t>PSYC ELEC</t>
  </si>
  <si>
    <t>PSYC 376/376L</t>
  </si>
  <si>
    <t>PSYC 409</t>
  </si>
  <si>
    <t>History &amp; Systems of Psychology</t>
  </si>
  <si>
    <t>*PSYC 101</t>
  </si>
  <si>
    <t>*SGR #5</t>
  </si>
  <si>
    <t>*PSYC 202</t>
  </si>
  <si>
    <t>*ENGL 101</t>
  </si>
  <si>
    <t>*PSYC 375/375L</t>
  </si>
  <si>
    <t>PSYC Major Elective</t>
  </si>
  <si>
    <t>Meets SGR 3</t>
  </si>
  <si>
    <t>Min GPA 2.00</t>
  </si>
  <si>
    <t>PSYC Major Elective + Lab</t>
  </si>
  <si>
    <r>
      <rPr>
        <b/>
        <sz val="12"/>
        <color rgb="FFFF0000"/>
        <rFont val="Calibri"/>
        <family val="2"/>
        <scheme val="minor"/>
      </rPr>
      <t xml:space="preserve">Bachelor of Science in Psychology </t>
    </r>
    <r>
      <rPr>
        <b/>
        <sz val="12"/>
        <rFont val="Calibri"/>
        <family val="2"/>
        <scheme val="minor"/>
      </rPr>
      <t>Program (Fall 2013)</t>
    </r>
  </si>
  <si>
    <t>Math 102 or higher required</t>
  </si>
  <si>
    <t>PSYC Major elective</t>
  </si>
  <si>
    <t>Lab courses must be taken concurrently with the corresponding lecture course.</t>
  </si>
  <si>
    <t>Psychology Major Domain Course Options</t>
  </si>
  <si>
    <t>Psychology Core Requirements</t>
  </si>
  <si>
    <t>Note: Most psychology majors take more than the minimum number required for each domain.</t>
  </si>
  <si>
    <t>Major Courses (C or better grade required)</t>
  </si>
  <si>
    <t>Minimum Requirements for Psychology Major</t>
  </si>
  <si>
    <t>GR</t>
  </si>
  <si>
    <t>Freshman Year Fall Courses 2013</t>
  </si>
  <si>
    <t>Freshman Year Spring Courses 2014</t>
  </si>
  <si>
    <t>General Psychology</t>
  </si>
  <si>
    <r>
      <t>Natural Science (SGR 6)</t>
    </r>
    <r>
      <rPr>
        <vertAlign val="superscript"/>
        <sz val="11"/>
        <rFont val="Calibri"/>
        <family val="2"/>
      </rPr>
      <t>+</t>
    </r>
  </si>
  <si>
    <t>+Degree requires 8 Physical Sci credits and 6 Biological Sci credits for the required total of 14 credits of Natural Sciences</t>
  </si>
  <si>
    <t>Sophomore Year Fall Courses 2014</t>
  </si>
  <si>
    <t>Sophomore Year Spring Courses 2015</t>
  </si>
  <si>
    <r>
      <t xml:space="preserve">Select from </t>
    </r>
    <r>
      <rPr>
        <b/>
        <sz val="8"/>
        <rFont val="Calibri"/>
        <family val="2"/>
        <scheme val="minor"/>
      </rPr>
      <t>Domain I</t>
    </r>
    <r>
      <rPr>
        <sz val="8"/>
        <rFont val="Calibri"/>
        <family val="2"/>
        <scheme val="minor"/>
      </rPr>
      <t xml:space="preserve"> Courses</t>
    </r>
  </si>
  <si>
    <t>ENGL 101</t>
  </si>
  <si>
    <t>A&amp;S NAT SCI</t>
  </si>
  <si>
    <r>
      <t xml:space="preserve">Select from </t>
    </r>
    <r>
      <rPr>
        <b/>
        <sz val="8"/>
        <rFont val="Calibri"/>
        <family val="2"/>
        <scheme val="minor"/>
      </rPr>
      <t>Doman III or IV</t>
    </r>
    <r>
      <rPr>
        <sz val="8"/>
        <rFont val="Calibri"/>
        <family val="2"/>
        <scheme val="minor"/>
      </rPr>
      <t xml:space="preserve"> Courses</t>
    </r>
  </si>
  <si>
    <t>A&amp;S SOC SCI</t>
  </si>
  <si>
    <r>
      <t xml:space="preserve">Select from </t>
    </r>
    <r>
      <rPr>
        <b/>
        <sz val="8"/>
        <rFont val="Calibri"/>
        <family val="2"/>
        <scheme val="minor"/>
      </rPr>
      <t>Domain II - IV</t>
    </r>
    <r>
      <rPr>
        <sz val="8"/>
        <rFont val="Calibri"/>
        <family val="2"/>
        <scheme val="minor"/>
      </rPr>
      <t xml:space="preserve"> Courses</t>
    </r>
  </si>
  <si>
    <r>
      <rPr>
        <b/>
        <sz val="8"/>
        <rFont val="Calibri"/>
        <family val="2"/>
        <scheme val="minor"/>
      </rPr>
      <t>Domain VI</t>
    </r>
    <r>
      <rPr>
        <sz val="8"/>
        <rFont val="Calibri"/>
        <family val="2"/>
        <scheme val="minor"/>
      </rPr>
      <t xml:space="preserve"> lists Lab Courses</t>
    </r>
  </si>
  <si>
    <t>PSYC 498 - recommended elective</t>
  </si>
  <si>
    <t>PSYC Domain III Course</t>
  </si>
  <si>
    <t>Psychology  Elective</t>
  </si>
  <si>
    <t>College of Arts and Sciences</t>
  </si>
  <si>
    <t xml:space="preserve">General Electives </t>
  </si>
  <si>
    <t>Teacher Education Specialization</t>
  </si>
  <si>
    <t xml:space="preserve">Major Courses (requires C or better) </t>
  </si>
  <si>
    <t>The Psychology Major consists of psychology core requirements &amp; courses selected from each of six domains.</t>
  </si>
  <si>
    <r>
      <rPr>
        <b/>
        <sz val="10"/>
        <color rgb="FFFF0000"/>
        <rFont val="Calibri"/>
        <family val="2"/>
        <scheme val="minor"/>
      </rPr>
      <t>Prerequisites</t>
    </r>
    <r>
      <rPr>
        <b/>
        <sz val="10"/>
        <color theme="1"/>
        <rFont val="Calibri"/>
        <family val="2"/>
        <scheme val="minor"/>
      </rPr>
      <t>/Notes</t>
    </r>
  </si>
  <si>
    <t>Credits</t>
  </si>
  <si>
    <t>PSYC 101 - General Psychology</t>
  </si>
  <si>
    <t>SGR 3; IGR 2</t>
  </si>
  <si>
    <t>PSYC 202 - The Psychology Major</t>
  </si>
  <si>
    <t xml:space="preserve">Psych Major, Psych 101 (C or better); Engl 101 (C or better) </t>
  </si>
  <si>
    <t>PSYC 210 - Introduction to Biopsychology</t>
  </si>
  <si>
    <t>PSYC 101</t>
  </si>
  <si>
    <t>PSYC 375-375L - Research Methods in Psychology and Lab</t>
  </si>
  <si>
    <t>MATH 102 (C or better); PSYC 202 (C or better)</t>
  </si>
  <si>
    <t>PSYC 376-376L - Research Methods II and Lab</t>
  </si>
  <si>
    <r>
      <t>PSYC 375-375L</t>
    </r>
    <r>
      <rPr>
        <sz val="9"/>
        <rFont val="Calibri"/>
        <family val="2"/>
        <scheme val="minor"/>
      </rPr>
      <t>; Advanced Writing</t>
    </r>
  </si>
  <si>
    <t>PSYC 409 - History and Systems of Psychology</t>
  </si>
  <si>
    <r>
      <t>PSYC 375</t>
    </r>
    <r>
      <rPr>
        <sz val="9"/>
        <rFont val="Calibri"/>
        <family val="2"/>
        <scheme val="minor"/>
      </rPr>
      <t>; Advanced Writing; Globalization</t>
    </r>
  </si>
  <si>
    <r>
      <t xml:space="preserve">Domain I- Choose </t>
    </r>
    <r>
      <rPr>
        <b/>
        <i/>
        <sz val="10"/>
        <rFont val="Calibri"/>
        <family val="2"/>
        <scheme val="minor"/>
      </rPr>
      <t>one</t>
    </r>
    <r>
      <rPr>
        <b/>
        <sz val="10"/>
        <rFont val="Calibri"/>
        <family val="2"/>
        <scheme val="minor"/>
      </rPr>
      <t xml:space="preserve"> from the following:</t>
    </r>
  </si>
  <si>
    <t>PSYC 244 - Environmental Psychology</t>
  </si>
  <si>
    <r>
      <rPr>
        <sz val="9"/>
        <color rgb="FFFF0000"/>
        <rFont val="Calibri"/>
        <family val="2"/>
        <scheme val="minor"/>
      </rPr>
      <t>PSYC 101 or 102;</t>
    </r>
    <r>
      <rPr>
        <sz val="9"/>
        <color theme="1"/>
        <rFont val="Calibri"/>
        <family val="2"/>
        <scheme val="minor"/>
      </rPr>
      <t xml:space="preserve"> IGR 2</t>
    </r>
  </si>
  <si>
    <t>PSYC 287 - Controversial Issues in Psychology</t>
  </si>
  <si>
    <t>PSYC 101 or 102</t>
  </si>
  <si>
    <t>PSYC 289 - Pseudoscience and Psychology</t>
  </si>
  <si>
    <r>
      <t xml:space="preserve">Domain II- Choose </t>
    </r>
    <r>
      <rPr>
        <b/>
        <i/>
        <sz val="10"/>
        <rFont val="Calibri"/>
        <family val="2"/>
        <scheme val="minor"/>
      </rPr>
      <t>two</t>
    </r>
    <r>
      <rPr>
        <b/>
        <sz val="10"/>
        <rFont val="Calibri"/>
        <family val="2"/>
        <scheme val="minor"/>
      </rPr>
      <t xml:space="preserve"> from the following:</t>
    </r>
  </si>
  <si>
    <t>PSYC 305 - Learning and Conditioning</t>
  </si>
  <si>
    <t>PSYC 406 - Cognitive Psychology</t>
  </si>
  <si>
    <r>
      <t xml:space="preserve">Domain III- Choose </t>
    </r>
    <r>
      <rPr>
        <b/>
        <i/>
        <sz val="10"/>
        <rFont val="Calibri"/>
        <family val="2"/>
        <scheme val="minor"/>
      </rPr>
      <t>one</t>
    </r>
    <r>
      <rPr>
        <b/>
        <sz val="10"/>
        <rFont val="Calibri"/>
        <family val="2"/>
        <scheme val="minor"/>
      </rPr>
      <t xml:space="preserve"> from the following:</t>
    </r>
  </si>
  <si>
    <t>PSYC 327 - Child Psychology</t>
  </si>
  <si>
    <t>PSYC/WMST 367 - Psychological Gender Issues</t>
  </si>
  <si>
    <r>
      <t xml:space="preserve">Domain IV- Choose </t>
    </r>
    <r>
      <rPr>
        <b/>
        <i/>
        <sz val="10"/>
        <rFont val="Calibri"/>
        <family val="2"/>
        <scheme val="minor"/>
      </rPr>
      <t>one</t>
    </r>
    <r>
      <rPr>
        <b/>
        <sz val="10"/>
        <rFont val="Calibri"/>
        <family val="2"/>
        <scheme val="minor"/>
      </rPr>
      <t xml:space="preserve"> from the following:</t>
    </r>
  </si>
  <si>
    <t>PSYC 441 - Social Psychology</t>
  </si>
  <si>
    <r>
      <rPr>
        <sz val="9"/>
        <color rgb="FFFF0000"/>
        <rFont val="Calibri"/>
        <family val="2"/>
        <scheme val="minor"/>
      </rPr>
      <t>PSYC 101</t>
    </r>
    <r>
      <rPr>
        <sz val="9"/>
        <color theme="1"/>
        <rFont val="Calibri"/>
        <family val="2"/>
        <scheme val="minor"/>
      </rPr>
      <t>; IGR 2</t>
    </r>
  </si>
  <si>
    <t>PSYC 451 - Psychology of Abnormal Behavior</t>
  </si>
  <si>
    <r>
      <t xml:space="preserve">Domain V- Choose </t>
    </r>
    <r>
      <rPr>
        <b/>
        <i/>
        <sz val="10"/>
        <rFont val="Calibri"/>
        <family val="2"/>
        <scheme val="minor"/>
      </rPr>
      <t>one</t>
    </r>
    <r>
      <rPr>
        <b/>
        <sz val="10"/>
        <rFont val="Calibri"/>
        <family val="2"/>
        <scheme val="minor"/>
      </rPr>
      <t xml:space="preserve"> from the following:</t>
    </r>
  </si>
  <si>
    <t>PSYC 331 - Industrial and Organizational Psychology</t>
  </si>
  <si>
    <t>PSYC 357 - Psychological Therapies</t>
  </si>
  <si>
    <t xml:space="preserve">PSYC 101 or 102 and PSYC 451 or 461. </t>
  </si>
  <si>
    <t>PSYC 358 - Behavior Modification</t>
  </si>
  <si>
    <t>PSYC 427 - Child Psychopathology</t>
  </si>
  <si>
    <t xml:space="preserve">PSYC 101 or 102, and PSYC 327, and PSYC 451. </t>
  </si>
  <si>
    <t>PSYC 440-540 - Forensic Psychology</t>
  </si>
  <si>
    <t>PSYC 477 - Psychology Testing and Measurement</t>
  </si>
  <si>
    <t>PSYC 101, STAT 281</t>
  </si>
  <si>
    <r>
      <t xml:space="preserve">Domain VI- Choose </t>
    </r>
    <r>
      <rPr>
        <b/>
        <i/>
        <sz val="10"/>
        <rFont val="Calibri"/>
        <family val="2"/>
        <scheme val="minor"/>
      </rPr>
      <t>one</t>
    </r>
    <r>
      <rPr>
        <b/>
        <sz val="10"/>
        <rFont val="Calibri"/>
        <family val="2"/>
        <scheme val="minor"/>
      </rPr>
      <t xml:space="preserve"> from the following:</t>
    </r>
  </si>
  <si>
    <t>PSYC 301L - Sensation and Perception Lab</t>
  </si>
  <si>
    <t>Co-requisite PSYC 301</t>
  </si>
  <si>
    <t>PSYC 305L - Learning and Conditioning Lab</t>
  </si>
  <si>
    <t>Co-requisite PSYC 305</t>
  </si>
  <si>
    <t>PSYC 367L - Psychological Gender Issues Laboratory</t>
  </si>
  <si>
    <t>Co-requisite PSYC 367</t>
  </si>
  <si>
    <t>PSYC 406L - Cognitive Psychology Laboratory</t>
  </si>
  <si>
    <t>Co-requisite PSYC 406</t>
  </si>
  <si>
    <t>PSYC 441L - Social Psychology Laboratory</t>
  </si>
  <si>
    <t>Co-requisite PSYC 441</t>
  </si>
  <si>
    <t>PSYC 477L - Psychology Testing and Measurement Laboratory</t>
  </si>
  <si>
    <t>Co-requisite PSYC 477</t>
  </si>
  <si>
    <t>Additional Psychology Courses</t>
  </si>
  <si>
    <t>PSYC 301 - Sensation and Perception</t>
  </si>
  <si>
    <t>PSYC 411 - Physiological Psychology</t>
  </si>
  <si>
    <t>PSYC 414 - Drugs and Behavior</t>
  </si>
  <si>
    <t>PSYC 324 - Psychology of Aging</t>
  </si>
  <si>
    <t>PSYC 364 - Cross Cultural Psychology</t>
  </si>
  <si>
    <t>PSYC 417 - Health Psychology</t>
  </si>
  <si>
    <t>PSYC 461 - Theories of Personality</t>
  </si>
  <si>
    <t>PSYC 390 - Seminar</t>
  </si>
  <si>
    <t>PSYC 482-582 - Travel Studies</t>
  </si>
  <si>
    <t>Globalization</t>
  </si>
  <si>
    <t>1-4</t>
  </si>
  <si>
    <t>PSYC 491 - Independent Study</t>
  </si>
  <si>
    <t>1-3</t>
  </si>
  <si>
    <t>PSYC 492-592 - Topics</t>
  </si>
  <si>
    <t>PSYC 494 - Internship</t>
  </si>
  <si>
    <t>1-12</t>
  </si>
  <si>
    <t>PSYC 496 - Field Experience</t>
  </si>
  <si>
    <t>PSYC 498 - Undergraduate Research/Scholarship</t>
  </si>
  <si>
    <t>Take fall semester</t>
  </si>
  <si>
    <t>Suggested  - physical science</t>
  </si>
  <si>
    <t>Take spring semester</t>
  </si>
  <si>
    <t>Not a PSYC course</t>
  </si>
  <si>
    <t>Suggested  - biological science</t>
  </si>
  <si>
    <r>
      <t>Note:</t>
    </r>
    <r>
      <rPr>
        <sz val="7.5"/>
        <rFont val="Calibri"/>
        <family val="2"/>
        <scheme val="minor"/>
      </rPr>
      <t xml:space="preserve"> Courses with an * before them are prerequisites for other courses and the student must receive a C or above in them.</t>
    </r>
  </si>
  <si>
    <r>
      <t xml:space="preserve">Psych 375/375L - C; </t>
    </r>
    <r>
      <rPr>
        <sz val="8"/>
        <rFont val="Calibri"/>
        <family val="2"/>
        <scheme val="minor"/>
      </rPr>
      <t>Globalization</t>
    </r>
  </si>
  <si>
    <t>PSYC courses recommended to meet individual career goals</t>
  </si>
  <si>
    <r>
      <rPr>
        <b/>
        <sz val="8"/>
        <color rgb="FFFF0000"/>
        <rFont val="Calibri"/>
        <family val="2"/>
        <scheme val="minor"/>
      </rPr>
      <t>Prerequisites</t>
    </r>
    <r>
      <rPr>
        <b/>
        <sz val="8"/>
        <rFont val="Calibri"/>
        <family val="2"/>
        <scheme val="minor"/>
      </rPr>
      <t>/Comments</t>
    </r>
  </si>
  <si>
    <t>Psych 101 - C; Engl 101 - C</t>
  </si>
  <si>
    <t>From 2 disciplines</t>
  </si>
  <si>
    <t>Introduction to Biopsychology</t>
  </si>
  <si>
    <t>Psych 101 - C</t>
  </si>
  <si>
    <t xml:space="preserve">Psych Major Elective </t>
  </si>
  <si>
    <t>Social Science/Diversity (SGR 3)</t>
  </si>
  <si>
    <r>
      <t xml:space="preserve">A&amp;S Natural Science </t>
    </r>
    <r>
      <rPr>
        <vertAlign val="superscript"/>
        <sz val="9"/>
        <rFont val="Calibri"/>
        <family val="2"/>
        <scheme val="minor"/>
      </rPr>
      <t>+</t>
    </r>
  </si>
  <si>
    <t>Research Methods in Psych.+Lab</t>
  </si>
  <si>
    <t>Psych 202 - C; Math 102 - C</t>
  </si>
  <si>
    <t>Research Methods II + Lab (AW)</t>
  </si>
  <si>
    <r>
      <t>Psych 375/375L - C</t>
    </r>
    <r>
      <rPr>
        <sz val="8"/>
        <rFont val="Calibri"/>
        <family val="2"/>
        <scheme val="minor"/>
      </rPr>
      <t>; Advanced Writing</t>
    </r>
  </si>
  <si>
    <r>
      <t xml:space="preserve">Select from </t>
    </r>
    <r>
      <rPr>
        <b/>
        <sz val="8"/>
        <rFont val="Calibri"/>
        <family val="2"/>
        <scheme val="minor"/>
      </rPr>
      <t>Domain II - V</t>
    </r>
    <r>
      <rPr>
        <sz val="8"/>
        <rFont val="Calibri"/>
        <family val="2"/>
        <scheme val="minor"/>
      </rPr>
      <t xml:space="preserve"> Courses</t>
    </r>
  </si>
  <si>
    <t>Cultural Awareness &amp; Social &amp; Environmental Responsibility</t>
  </si>
  <si>
    <t>Choose different discipline than used for SGR 3, 4, &amp;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</si>
</sst>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6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i/>
      <u/>
      <sz val="9"/>
      <name val="Calibri"/>
      <family val="2"/>
      <scheme val="minor"/>
    </font>
    <font>
      <u/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name val="Calibri"/>
      <family val="2"/>
    </font>
    <font>
      <vertAlign val="superscript"/>
      <sz val="11"/>
      <name val="Calibri"/>
      <family val="2"/>
    </font>
    <font>
      <i/>
      <sz val="8"/>
      <name val="Calibri"/>
      <family val="2"/>
    </font>
    <font>
      <i/>
      <sz val="7.5"/>
      <name val="Calibri"/>
      <family val="2"/>
    </font>
    <font>
      <vertAlign val="superscript"/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rgb="FFFF0000"/>
      <name val="Calibri"/>
      <family val="2"/>
    </font>
    <font>
      <sz val="8.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7.5"/>
      <name val="Calibri"/>
      <family val="2"/>
      <scheme val="minor"/>
    </font>
    <font>
      <sz val="7.5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3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</cellStyleXfs>
  <cellXfs count="269">
    <xf numFmtId="0" fontId="0" fillId="0" borderId="0" xfId="0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Alignment="1">
      <alignment horizontal="left"/>
    </xf>
    <xf numFmtId="0" fontId="6" fillId="0" borderId="0" xfId="2" applyFont="1" applyFill="1"/>
    <xf numFmtId="0" fontId="7" fillId="0" borderId="0" xfId="2" applyFont="1"/>
    <xf numFmtId="0" fontId="8" fillId="0" borderId="1" xfId="2" applyFont="1" applyBorder="1"/>
    <xf numFmtId="0" fontId="6" fillId="0" borderId="0" xfId="2" applyFont="1" applyAlignment="1">
      <alignment horizontal="center"/>
    </xf>
    <xf numFmtId="0" fontId="8" fillId="0" borderId="1" xfId="2" applyFont="1" applyBorder="1" applyAlignment="1">
      <alignment horizontal="center"/>
    </xf>
    <xf numFmtId="0" fontId="7" fillId="0" borderId="0" xfId="2" applyFont="1" applyBorder="1" applyAlignment="1">
      <alignment horizontal="right"/>
    </xf>
    <xf numFmtId="0" fontId="7" fillId="0" borderId="0" xfId="2" applyFont="1" applyAlignment="1">
      <alignment horizontal="center"/>
    </xf>
    <xf numFmtId="0" fontId="8" fillId="0" borderId="0" xfId="2" applyFont="1" applyFill="1" applyAlignment="1">
      <alignment horizontal="center"/>
    </xf>
    <xf numFmtId="14" fontId="8" fillId="0" borderId="2" xfId="2" applyNumberFormat="1" applyFont="1" applyBorder="1" applyAlignment="1">
      <alignment horizontal="center"/>
    </xf>
    <xf numFmtId="0" fontId="8" fillId="0" borderId="0" xfId="2" applyFont="1" applyBorder="1" applyAlignment="1">
      <alignment horizontal="right"/>
    </xf>
    <xf numFmtId="0" fontId="8" fillId="0" borderId="2" xfId="2" applyFont="1" applyBorder="1" applyAlignment="1">
      <alignment horizontal="center"/>
    </xf>
    <xf numFmtId="0" fontId="9" fillId="0" borderId="0" xfId="2" applyFont="1"/>
    <xf numFmtId="0" fontId="6" fillId="0" borderId="0" xfId="2" applyFont="1" applyBorder="1"/>
    <xf numFmtId="0" fontId="9" fillId="0" borderId="0" xfId="2" applyFont="1" applyAlignment="1">
      <alignment horizontal="center"/>
    </xf>
    <xf numFmtId="0" fontId="6" fillId="0" borderId="0" xfId="2" applyFont="1" applyBorder="1" applyAlignment="1">
      <alignment horizontal="center"/>
    </xf>
    <xf numFmtId="0" fontId="9" fillId="0" borderId="3" xfId="2" applyFont="1" applyFill="1" applyBorder="1"/>
    <xf numFmtId="0" fontId="6" fillId="0" borderId="3" xfId="2" applyFont="1" applyFill="1" applyBorder="1"/>
    <xf numFmtId="0" fontId="11" fillId="0" borderId="0" xfId="2" applyFont="1" applyFill="1" applyBorder="1" applyAlignment="1">
      <alignment horizontal="center"/>
    </xf>
    <xf numFmtId="0" fontId="13" fillId="0" borderId="3" xfId="2" applyFont="1" applyFill="1" applyBorder="1" applyAlignment="1">
      <alignment horizontal="center"/>
    </xf>
    <xf numFmtId="0" fontId="13" fillId="0" borderId="3" xfId="2" applyFont="1" applyFill="1" applyBorder="1" applyAlignment="1">
      <alignment horizontal="left"/>
    </xf>
    <xf numFmtId="0" fontId="9" fillId="0" borderId="0" xfId="2" applyFont="1" applyFill="1" applyBorder="1" applyAlignment="1">
      <alignment horizontal="center"/>
    </xf>
    <xf numFmtId="0" fontId="6" fillId="0" borderId="3" xfId="0" applyFont="1" applyFill="1" applyBorder="1"/>
    <xf numFmtId="0" fontId="13" fillId="0" borderId="0" xfId="2" applyFont="1" applyFill="1" applyBorder="1" applyAlignment="1">
      <alignment horizontal="left"/>
    </xf>
    <xf numFmtId="0" fontId="13" fillId="0" borderId="10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/>
    </xf>
    <xf numFmtId="0" fontId="13" fillId="0" borderId="11" xfId="2" applyFont="1" applyFill="1" applyBorder="1"/>
    <xf numFmtId="0" fontId="6" fillId="0" borderId="0" xfId="2" applyFont="1" applyFill="1" applyBorder="1"/>
    <xf numFmtId="0" fontId="6" fillId="0" borderId="0" xfId="2" applyFont="1" applyFill="1" applyBorder="1" applyAlignment="1">
      <alignment horizontal="left"/>
    </xf>
    <xf numFmtId="0" fontId="6" fillId="0" borderId="8" xfId="2" applyFont="1" applyFill="1" applyBorder="1"/>
    <xf numFmtId="0" fontId="6" fillId="0" borderId="13" xfId="2" applyFont="1" applyFill="1" applyBorder="1" applyAlignment="1">
      <alignment horizontal="center"/>
    </xf>
    <xf numFmtId="0" fontId="6" fillId="0" borderId="8" xfId="2" applyFont="1" applyFill="1" applyBorder="1" applyAlignment="1">
      <alignment horizontal="left"/>
    </xf>
    <xf numFmtId="0" fontId="6" fillId="0" borderId="8" xfId="2" applyFont="1" applyFill="1" applyBorder="1" applyAlignment="1">
      <alignment horizontal="center"/>
    </xf>
    <xf numFmtId="0" fontId="13" fillId="0" borderId="0" xfId="2" applyFont="1" applyFill="1" applyAlignment="1">
      <alignment horizontal="center"/>
    </xf>
    <xf numFmtId="0" fontId="13" fillId="0" borderId="0" xfId="2" applyFont="1" applyFill="1"/>
    <xf numFmtId="0" fontId="14" fillId="0" borderId="0" xfId="2" applyFont="1" applyFill="1" applyBorder="1" applyAlignment="1">
      <alignment horizontal="center"/>
    </xf>
    <xf numFmtId="0" fontId="13" fillId="0" borderId="11" xfId="2" applyFont="1" applyFill="1" applyBorder="1" applyAlignment="1">
      <alignment horizontal="center"/>
    </xf>
    <xf numFmtId="0" fontId="6" fillId="0" borderId="0" xfId="2" quotePrefix="1" applyFont="1" applyFill="1" applyBorder="1" applyAlignment="1">
      <alignment horizontal="right"/>
    </xf>
    <xf numFmtId="0" fontId="9" fillId="0" borderId="5" xfId="2" applyFont="1" applyFill="1" applyBorder="1"/>
    <xf numFmtId="0" fontId="13" fillId="0" borderId="7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13" fillId="0" borderId="0" xfId="2" applyFont="1" applyFill="1" applyAlignment="1">
      <alignment horizontal="left"/>
    </xf>
    <xf numFmtId="0" fontId="6" fillId="0" borderId="8" xfId="2" quotePrefix="1" applyFont="1" applyFill="1" applyBorder="1" applyAlignment="1">
      <alignment horizontal="right"/>
    </xf>
    <xf numFmtId="0" fontId="15" fillId="0" borderId="11" xfId="2" applyFont="1" applyFill="1" applyBorder="1"/>
    <xf numFmtId="0" fontId="6" fillId="4" borderId="0" xfId="2" applyFont="1" applyFill="1"/>
    <xf numFmtId="0" fontId="6" fillId="0" borderId="10" xfId="2" applyFont="1" applyFill="1" applyBorder="1" applyAlignment="1">
      <alignment horizontal="center"/>
    </xf>
    <xf numFmtId="0" fontId="6" fillId="3" borderId="0" xfId="2" applyFont="1" applyFill="1"/>
    <xf numFmtId="0" fontId="6" fillId="0" borderId="0" xfId="2" applyFont="1" applyFill="1" applyAlignment="1">
      <alignment horizontal="center"/>
    </xf>
    <xf numFmtId="0" fontId="6" fillId="5" borderId="0" xfId="2" applyFont="1" applyFill="1"/>
    <xf numFmtId="0" fontId="6" fillId="6" borderId="0" xfId="2" applyFont="1" applyFill="1"/>
    <xf numFmtId="0" fontId="6" fillId="2" borderId="0" xfId="2" applyFont="1" applyFill="1"/>
    <xf numFmtId="0" fontId="4" fillId="0" borderId="0" xfId="2" applyFont="1" applyFill="1" applyAlignment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17" fillId="0" borderId="0" xfId="0" applyFont="1" applyFill="1"/>
    <xf numFmtId="0" fontId="7" fillId="0" borderId="0" xfId="0" applyFont="1" applyFill="1"/>
    <xf numFmtId="0" fontId="1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8" fillId="0" borderId="8" xfId="0" quotePrefix="1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9" fillId="0" borderId="0" xfId="1" applyFont="1" applyFill="1" applyBorder="1"/>
    <xf numFmtId="0" fontId="6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18" fillId="0" borderId="0" xfId="1" quotePrefix="1" applyFont="1" applyFill="1" applyBorder="1" applyAlignment="1">
      <alignment horizontal="center"/>
    </xf>
    <xf numFmtId="0" fontId="6" fillId="4" borderId="3" xfId="0" applyFont="1" applyFill="1" applyBorder="1"/>
    <xf numFmtId="0" fontId="6" fillId="0" borderId="9" xfId="0" applyFont="1" applyFill="1" applyBorder="1"/>
    <xf numFmtId="0" fontId="6" fillId="0" borderId="0" xfId="1" applyFont="1" applyFill="1"/>
    <xf numFmtId="0" fontId="6" fillId="0" borderId="0" xfId="1" applyFont="1" applyFill="1" applyAlignment="1">
      <alignment horizontal="center"/>
    </xf>
    <xf numFmtId="0" fontId="9" fillId="0" borderId="0" xfId="1" applyFont="1" applyFill="1"/>
    <xf numFmtId="0" fontId="18" fillId="0" borderId="8" xfId="1" quotePrefix="1" applyFont="1" applyFill="1" applyBorder="1" applyAlignment="1">
      <alignment horizontal="center"/>
    </xf>
    <xf numFmtId="0" fontId="9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6" fillId="2" borderId="3" xfId="0" applyFont="1" applyFill="1" applyBorder="1"/>
    <xf numFmtId="0" fontId="6" fillId="3" borderId="3" xfId="1" applyFont="1" applyFill="1" applyBorder="1"/>
    <xf numFmtId="0" fontId="6" fillId="5" borderId="3" xfId="1" applyFont="1" applyFill="1" applyBorder="1"/>
    <xf numFmtId="0" fontId="6" fillId="0" borderId="3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center"/>
    </xf>
    <xf numFmtId="0" fontId="6" fillId="0" borderId="11" xfId="2" applyFont="1" applyFill="1" applyBorder="1"/>
    <xf numFmtId="0" fontId="6" fillId="0" borderId="3" xfId="2" applyFont="1" applyFill="1" applyBorder="1" applyAlignment="1">
      <alignment horizontal="left"/>
    </xf>
    <xf numFmtId="0" fontId="6" fillId="0" borderId="11" xfId="2" applyFont="1" applyFill="1" applyBorder="1" applyAlignment="1">
      <alignment horizontal="center"/>
    </xf>
    <xf numFmtId="0" fontId="6" fillId="0" borderId="7" xfId="2" applyFont="1" applyFill="1" applyBorder="1" applyAlignment="1">
      <alignment horizontal="center"/>
    </xf>
    <xf numFmtId="0" fontId="19" fillId="0" borderId="11" xfId="2" applyFont="1" applyFill="1" applyBorder="1"/>
    <xf numFmtId="0" fontId="6" fillId="2" borderId="3" xfId="2" applyFont="1" applyFill="1" applyBorder="1"/>
    <xf numFmtId="0" fontId="6" fillId="4" borderId="3" xfId="0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5" borderId="3" xfId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0" fontId="20" fillId="0" borderId="3" xfId="2" applyFont="1" applyFill="1" applyBorder="1" applyAlignment="1">
      <alignment horizontal="left"/>
    </xf>
    <xf numFmtId="0" fontId="6" fillId="5" borderId="3" xfId="0" applyFont="1" applyFill="1" applyBorder="1"/>
    <xf numFmtId="0" fontId="6" fillId="4" borderId="3" xfId="2" applyFont="1" applyFill="1" applyBorder="1"/>
    <xf numFmtId="0" fontId="19" fillId="4" borderId="3" xfId="3" applyFont="1" applyFill="1" applyBorder="1"/>
    <xf numFmtId="0" fontId="6" fillId="3" borderId="3" xfId="2" applyFont="1" applyFill="1" applyBorder="1"/>
    <xf numFmtId="0" fontId="6" fillId="2" borderId="3" xfId="3" applyFont="1" applyFill="1" applyBorder="1"/>
    <xf numFmtId="0" fontId="22" fillId="0" borderId="0" xfId="0" applyFont="1"/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8" fillId="0" borderId="0" xfId="0" applyFont="1" applyFill="1"/>
    <xf numFmtId="0" fontId="13" fillId="4" borderId="3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1" applyFont="1" applyFill="1" applyAlignment="1">
      <alignment horizontal="left"/>
    </xf>
    <xf numFmtId="0" fontId="13" fillId="3" borderId="3" xfId="1" applyFont="1" applyFill="1" applyBorder="1" applyAlignment="1">
      <alignment horizontal="left"/>
    </xf>
    <xf numFmtId="0" fontId="13" fillId="0" borderId="0" xfId="1" applyFont="1" applyFill="1" applyAlignment="1">
      <alignment horizontal="left"/>
    </xf>
    <xf numFmtId="0" fontId="13" fillId="5" borderId="3" xfId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13" fillId="0" borderId="0" xfId="1" applyFont="1" applyFill="1" applyAlignment="1">
      <alignment horizontal="center"/>
    </xf>
    <xf numFmtId="0" fontId="24" fillId="0" borderId="8" xfId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13" fillId="3" borderId="3" xfId="1" applyFont="1" applyFill="1" applyBorder="1" applyAlignment="1">
      <alignment horizontal="center"/>
    </xf>
    <xf numFmtId="0" fontId="13" fillId="5" borderId="3" xfId="1" applyFont="1" applyFill="1" applyBorder="1" applyAlignment="1">
      <alignment horizontal="center"/>
    </xf>
    <xf numFmtId="0" fontId="12" fillId="0" borderId="3" xfId="2" applyFont="1" applyFill="1" applyBorder="1" applyAlignment="1">
      <alignment horizontal="center"/>
    </xf>
    <xf numFmtId="0" fontId="6" fillId="3" borderId="3" xfId="3" applyFont="1" applyFill="1" applyBorder="1"/>
    <xf numFmtId="0" fontId="12" fillId="8" borderId="3" xfId="2" applyFont="1" applyFill="1" applyBorder="1" applyAlignment="1">
      <alignment horizontal="left"/>
    </xf>
    <xf numFmtId="0" fontId="20" fillId="8" borderId="3" xfId="2" applyFont="1" applyFill="1" applyBorder="1" applyAlignment="1">
      <alignment horizontal="left"/>
    </xf>
    <xf numFmtId="0" fontId="13" fillId="8" borderId="3" xfId="2" applyNumberFormat="1" applyFont="1" applyFill="1" applyBorder="1" applyAlignment="1">
      <alignment horizontal="left"/>
    </xf>
    <xf numFmtId="0" fontId="6" fillId="4" borderId="3" xfId="3" applyFont="1" applyFill="1" applyBorder="1"/>
    <xf numFmtId="0" fontId="13" fillId="8" borderId="3" xfId="2" applyFont="1" applyFill="1" applyBorder="1" applyAlignment="1">
      <alignment horizontal="left"/>
    </xf>
    <xf numFmtId="0" fontId="26" fillId="4" borderId="3" xfId="0" applyFont="1" applyFill="1" applyBorder="1"/>
    <xf numFmtId="0" fontId="23" fillId="8" borderId="3" xfId="2" applyFont="1" applyFill="1" applyBorder="1" applyAlignment="1">
      <alignment horizontal="left"/>
    </xf>
    <xf numFmtId="0" fontId="28" fillId="0" borderId="3" xfId="2" quotePrefix="1" applyFont="1" applyFill="1" applyBorder="1" applyAlignment="1">
      <alignment horizontal="left"/>
    </xf>
    <xf numFmtId="0" fontId="13" fillId="8" borderId="0" xfId="2" applyFont="1" applyFill="1" applyBorder="1" applyAlignment="1">
      <alignment horizontal="left"/>
    </xf>
    <xf numFmtId="0" fontId="6" fillId="8" borderId="0" xfId="2" applyFont="1" applyFill="1" applyBorder="1" applyAlignment="1">
      <alignment horizontal="left"/>
    </xf>
    <xf numFmtId="0" fontId="9" fillId="0" borderId="3" xfId="4" applyFont="1" applyFill="1" applyBorder="1"/>
    <xf numFmtId="0" fontId="6" fillId="0" borderId="3" xfId="4" applyFont="1" applyFill="1" applyBorder="1"/>
    <xf numFmtId="0" fontId="6" fillId="8" borderId="8" xfId="4" applyFont="1" applyFill="1" applyBorder="1" applyAlignment="1">
      <alignment horizontal="left"/>
    </xf>
    <xf numFmtId="0" fontId="6" fillId="0" borderId="8" xfId="4" applyFont="1" applyFill="1" applyBorder="1" applyAlignment="1">
      <alignment horizontal="center"/>
    </xf>
    <xf numFmtId="0" fontId="6" fillId="0" borderId="14" xfId="4" applyFont="1" applyFill="1" applyBorder="1" applyAlignment="1">
      <alignment horizontal="center"/>
    </xf>
    <xf numFmtId="0" fontId="13" fillId="8" borderId="8" xfId="4" applyFont="1" applyFill="1" applyBorder="1" applyAlignment="1">
      <alignment horizontal="left"/>
    </xf>
    <xf numFmtId="0" fontId="6" fillId="2" borderId="3" xfId="4" applyFont="1" applyFill="1" applyBorder="1"/>
    <xf numFmtId="0" fontId="20" fillId="8" borderId="3" xfId="4" applyFont="1" applyFill="1" applyBorder="1" applyAlignment="1">
      <alignment horizontal="left"/>
    </xf>
    <xf numFmtId="0" fontId="6" fillId="0" borderId="3" xfId="4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13" fillId="8" borderId="3" xfId="4" applyFont="1" applyFill="1" applyBorder="1" applyAlignment="1">
      <alignment horizontal="left"/>
    </xf>
    <xf numFmtId="0" fontId="6" fillId="0" borderId="0" xfId="4" applyFont="1" applyFill="1" applyAlignment="1">
      <alignment horizontal="center"/>
    </xf>
    <xf numFmtId="0" fontId="13" fillId="0" borderId="3" xfId="4" applyFont="1" applyFill="1" applyBorder="1" applyAlignment="1">
      <alignment horizontal="center"/>
    </xf>
    <xf numFmtId="0" fontId="6" fillId="0" borderId="4" xfId="4" applyFont="1" applyFill="1" applyBorder="1" applyAlignment="1">
      <alignment horizontal="center"/>
    </xf>
    <xf numFmtId="0" fontId="6" fillId="4" borderId="3" xfId="4" applyFont="1" applyFill="1" applyBorder="1"/>
    <xf numFmtId="0" fontId="6" fillId="0" borderId="3" xfId="3" applyFont="1" applyFill="1" applyBorder="1"/>
    <xf numFmtId="0" fontId="13" fillId="0" borderId="0" xfId="4" applyFont="1" applyFill="1" applyAlignment="1">
      <alignment horizontal="center"/>
    </xf>
    <xf numFmtId="0" fontId="28" fillId="0" borderId="3" xfId="4" quotePrefix="1" applyFont="1" applyFill="1" applyBorder="1" applyAlignment="1">
      <alignment horizontal="left"/>
    </xf>
    <xf numFmtId="0" fontId="6" fillId="0" borderId="0" xfId="4" applyFont="1" applyFill="1"/>
    <xf numFmtId="0" fontId="6" fillId="0" borderId="0" xfId="4" quotePrefix="1" applyFont="1" applyFill="1" applyBorder="1" applyAlignment="1">
      <alignment horizontal="right"/>
    </xf>
    <xf numFmtId="0" fontId="13" fillId="8" borderId="14" xfId="4" applyFont="1" applyFill="1" applyBorder="1" applyAlignment="1">
      <alignment horizontal="left"/>
    </xf>
    <xf numFmtId="0" fontId="6" fillId="0" borderId="10" xfId="4" applyFont="1" applyFill="1" applyBorder="1" applyAlignment="1">
      <alignment horizontal="center"/>
    </xf>
    <xf numFmtId="0" fontId="14" fillId="0" borderId="0" xfId="4" applyFont="1" applyFill="1" applyBorder="1" applyAlignment="1">
      <alignment horizontal="center"/>
    </xf>
    <xf numFmtId="0" fontId="6" fillId="0" borderId="11" xfId="4" applyFont="1" applyFill="1" applyBorder="1"/>
    <xf numFmtId="0" fontId="13" fillId="8" borderId="12" xfId="4" applyFont="1" applyFill="1" applyBorder="1" applyAlignment="1">
      <alignment horizontal="left"/>
    </xf>
    <xf numFmtId="0" fontId="13" fillId="0" borderId="0" xfId="4" applyFont="1" applyFill="1" applyBorder="1" applyAlignment="1">
      <alignment horizontal="center"/>
    </xf>
    <xf numFmtId="0" fontId="13" fillId="0" borderId="11" xfId="4" applyFont="1" applyFill="1" applyBorder="1" applyAlignment="1">
      <alignment horizontal="center"/>
    </xf>
    <xf numFmtId="0" fontId="6" fillId="9" borderId="3" xfId="4" applyFont="1" applyFill="1" applyBorder="1"/>
    <xf numFmtId="0" fontId="6" fillId="9" borderId="3" xfId="3" applyFont="1" applyFill="1" applyBorder="1"/>
    <xf numFmtId="0" fontId="6" fillId="9" borderId="3" xfId="2" applyFont="1" applyFill="1" applyBorder="1"/>
    <xf numFmtId="0" fontId="6" fillId="0" borderId="13" xfId="2" applyFont="1" applyFill="1" applyBorder="1"/>
    <xf numFmtId="0" fontId="13" fillId="0" borderId="8" xfId="2" applyFont="1" applyFill="1" applyBorder="1" applyAlignment="1">
      <alignment horizontal="left"/>
    </xf>
    <xf numFmtId="0" fontId="13" fillId="0" borderId="3" xfId="2" quotePrefix="1" applyFont="1" applyFill="1" applyBorder="1" applyAlignment="1">
      <alignment horizontal="left"/>
    </xf>
    <xf numFmtId="0" fontId="6" fillId="2" borderId="3" xfId="2" applyFont="1" applyFill="1" applyBorder="1" applyAlignment="1">
      <alignment horizontal="center"/>
    </xf>
    <xf numFmtId="0" fontId="13" fillId="2" borderId="3" xfId="2" applyFont="1" applyFill="1" applyBorder="1"/>
    <xf numFmtId="0" fontId="6" fillId="9" borderId="3" xfId="1" applyFont="1" applyFill="1" applyBorder="1"/>
    <xf numFmtId="0" fontId="13" fillId="9" borderId="3" xfId="1" applyFont="1" applyFill="1" applyBorder="1" applyAlignment="1">
      <alignment horizontal="left"/>
    </xf>
    <xf numFmtId="0" fontId="6" fillId="9" borderId="3" xfId="1" applyFont="1" applyFill="1" applyBorder="1" applyAlignment="1">
      <alignment horizontal="center"/>
    </xf>
    <xf numFmtId="0" fontId="13" fillId="9" borderId="3" xfId="1" applyFont="1" applyFill="1" applyBorder="1" applyAlignment="1">
      <alignment horizontal="center"/>
    </xf>
    <xf numFmtId="0" fontId="6" fillId="9" borderId="3" xfId="0" applyFont="1" applyFill="1" applyBorder="1"/>
    <xf numFmtId="0" fontId="13" fillId="9" borderId="3" xfId="0" applyFont="1" applyFill="1" applyBorder="1" applyAlignment="1">
      <alignment horizontal="left"/>
    </xf>
    <xf numFmtId="0" fontId="6" fillId="9" borderId="3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6" fillId="9" borderId="0" xfId="2" applyFont="1" applyFill="1"/>
    <xf numFmtId="0" fontId="18" fillId="0" borderId="0" xfId="2" applyFont="1" applyFill="1" applyAlignment="1">
      <alignment horizontal="center"/>
    </xf>
    <xf numFmtId="0" fontId="6" fillId="8" borderId="0" xfId="2" applyFont="1" applyFill="1" applyBorder="1"/>
    <xf numFmtId="0" fontId="13" fillId="8" borderId="0" xfId="2" applyFont="1" applyFill="1" applyBorder="1"/>
    <xf numFmtId="0" fontId="6" fillId="8" borderId="0" xfId="2" applyFont="1" applyFill="1" applyBorder="1" applyAlignment="1">
      <alignment horizontal="center"/>
    </xf>
    <xf numFmtId="0" fontId="13" fillId="0" borderId="3" xfId="2" applyFont="1" applyFill="1" applyBorder="1" applyAlignment="1">
      <alignment wrapText="1"/>
    </xf>
    <xf numFmtId="0" fontId="6" fillId="4" borderId="0" xfId="4" applyFont="1" applyFill="1"/>
    <xf numFmtId="0" fontId="6" fillId="5" borderId="0" xfId="4" applyFont="1" applyFill="1"/>
    <xf numFmtId="0" fontId="6" fillId="9" borderId="0" xfId="4" applyFont="1" applyFill="1"/>
    <xf numFmtId="0" fontId="32" fillId="0" borderId="0" xfId="4" applyFont="1" applyAlignment="1">
      <alignment horizontal="center"/>
    </xf>
    <xf numFmtId="0" fontId="16" fillId="0" borderId="0" xfId="4" applyFont="1" applyAlignment="1">
      <alignment horizontal="center"/>
    </xf>
    <xf numFmtId="0" fontId="6" fillId="0" borderId="0" xfId="4" applyFont="1" applyFill="1" applyBorder="1"/>
    <xf numFmtId="0" fontId="9" fillId="0" borderId="0" xfId="4" applyFont="1" applyFill="1" applyBorder="1" applyAlignment="1">
      <alignment horizontal="right"/>
    </xf>
    <xf numFmtId="0" fontId="6" fillId="3" borderId="0" xfId="4" applyFont="1" applyFill="1"/>
    <xf numFmtId="0" fontId="6" fillId="6" borderId="0" xfId="4" applyFont="1" applyFill="1"/>
    <xf numFmtId="0" fontId="13" fillId="0" borderId="0" xfId="4" applyFont="1" applyFill="1" applyBorder="1"/>
    <xf numFmtId="0" fontId="15" fillId="8" borderId="0" xfId="4" applyFont="1" applyFill="1" applyAlignment="1">
      <alignment horizontal="left"/>
    </xf>
    <xf numFmtId="0" fontId="6" fillId="8" borderId="0" xfId="4" applyFont="1" applyFill="1" applyAlignment="1">
      <alignment horizontal="center"/>
    </xf>
    <xf numFmtId="0" fontId="6" fillId="8" borderId="0" xfId="4" applyFont="1" applyFill="1" applyBorder="1" applyAlignment="1">
      <alignment horizontal="center"/>
    </xf>
    <xf numFmtId="0" fontId="6" fillId="8" borderId="0" xfId="4" applyFont="1" applyFill="1"/>
    <xf numFmtId="0" fontId="13" fillId="8" borderId="3" xfId="2" applyFont="1" applyFill="1" applyBorder="1" applyAlignment="1">
      <alignment horizontal="left" vertical="top" wrapText="1"/>
    </xf>
    <xf numFmtId="0" fontId="6" fillId="0" borderId="5" xfId="2" applyFont="1" applyFill="1" applyBorder="1"/>
    <xf numFmtId="0" fontId="13" fillId="2" borderId="0" xfId="4" applyFont="1" applyFill="1"/>
    <xf numFmtId="0" fontId="34" fillId="3" borderId="3" xfId="3" applyFont="1" applyFill="1" applyBorder="1" applyAlignment="1">
      <alignment vertical="top" wrapText="1"/>
    </xf>
    <xf numFmtId="0" fontId="35" fillId="0" borderId="16" xfId="0" applyFont="1" applyBorder="1" applyAlignment="1">
      <alignment horizontal="left"/>
    </xf>
    <xf numFmtId="0" fontId="35" fillId="0" borderId="17" xfId="0" applyFont="1" applyBorder="1"/>
    <xf numFmtId="0" fontId="35" fillId="0" borderId="4" xfId="0" applyFont="1" applyBorder="1" applyAlignment="1">
      <alignment horizontal="center"/>
    </xf>
    <xf numFmtId="0" fontId="6" fillId="0" borderId="3" xfId="3" applyFont="1" applyBorder="1" applyAlignment="1">
      <alignment horizontal="left" vertical="center" indent="1"/>
    </xf>
    <xf numFmtId="0" fontId="21" fillId="0" borderId="3" xfId="0" applyFont="1" applyBorder="1"/>
    <xf numFmtId="0" fontId="21" fillId="0" borderId="3" xfId="0" applyFont="1" applyBorder="1" applyAlignment="1">
      <alignment horizontal="center"/>
    </xf>
    <xf numFmtId="0" fontId="37" fillId="0" borderId="3" xfId="0" applyFont="1" applyBorder="1"/>
    <xf numFmtId="0" fontId="21" fillId="0" borderId="18" xfId="0" applyFont="1" applyBorder="1" applyAlignment="1">
      <alignment horizontal="left" vertical="center" indent="1"/>
    </xf>
    <xf numFmtId="0" fontId="21" fillId="0" borderId="11" xfId="0" applyFont="1" applyBorder="1"/>
    <xf numFmtId="0" fontId="21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left"/>
    </xf>
    <xf numFmtId="0" fontId="21" fillId="0" borderId="8" xfId="0" applyFont="1" applyBorder="1"/>
    <xf numFmtId="0" fontId="21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left" vertical="center"/>
    </xf>
    <xf numFmtId="0" fontId="21" fillId="0" borderId="17" xfId="0" applyFont="1" applyBorder="1"/>
    <xf numFmtId="0" fontId="21" fillId="0" borderId="4" xfId="0" applyFont="1" applyBorder="1" applyAlignment="1">
      <alignment horizontal="center"/>
    </xf>
    <xf numFmtId="0" fontId="6" fillId="0" borderId="18" xfId="0" applyFont="1" applyBorder="1" applyAlignment="1">
      <alignment horizontal="left" vertical="center" indent="1"/>
    </xf>
    <xf numFmtId="0" fontId="7" fillId="0" borderId="20" xfId="0" applyFont="1" applyBorder="1" applyAlignment="1">
      <alignment horizontal="left" vertical="center"/>
    </xf>
    <xf numFmtId="0" fontId="6" fillId="0" borderId="3" xfId="3" applyFont="1" applyBorder="1" applyAlignment="1">
      <alignment horizontal="left" indent="1"/>
    </xf>
    <xf numFmtId="0" fontId="6" fillId="0" borderId="18" xfId="0" applyFont="1" applyBorder="1" applyAlignment="1">
      <alignment horizontal="left"/>
    </xf>
    <xf numFmtId="0" fontId="31" fillId="0" borderId="3" xfId="0" applyFont="1" applyBorder="1" applyAlignment="1">
      <alignment horizontal="left"/>
    </xf>
    <xf numFmtId="0" fontId="21" fillId="0" borderId="16" xfId="0" applyFont="1" applyBorder="1"/>
    <xf numFmtId="0" fontId="7" fillId="0" borderId="20" xfId="0" applyFont="1" applyBorder="1" applyAlignment="1">
      <alignment horizontal="left"/>
    </xf>
    <xf numFmtId="49" fontId="21" fillId="0" borderId="3" xfId="0" applyNumberFormat="1" applyFont="1" applyBorder="1" applyAlignment="1">
      <alignment horizontal="center"/>
    </xf>
    <xf numFmtId="0" fontId="40" fillId="0" borderId="3" xfId="3" applyFont="1" applyBorder="1"/>
    <xf numFmtId="0" fontId="6" fillId="6" borderId="3" xfId="0" applyFont="1" applyFill="1" applyBorder="1"/>
    <xf numFmtId="0" fontId="42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2" fillId="0" borderId="0" xfId="0" applyFont="1" applyFill="1" applyBorder="1"/>
    <xf numFmtId="0" fontId="17" fillId="0" borderId="0" xfId="0" applyFont="1" applyFill="1" applyBorder="1"/>
    <xf numFmtId="0" fontId="7" fillId="0" borderId="0" xfId="0" applyFont="1" applyFill="1" applyBorder="1"/>
    <xf numFmtId="0" fontId="12" fillId="8" borderId="0" xfId="0" applyFont="1" applyFill="1" applyBorder="1" applyAlignment="1">
      <alignment horizontal="center"/>
    </xf>
    <xf numFmtId="0" fontId="12" fillId="8" borderId="8" xfId="0" applyFont="1" applyFill="1" applyBorder="1" applyAlignment="1">
      <alignment horizontal="center"/>
    </xf>
    <xf numFmtId="0" fontId="6" fillId="6" borderId="3" xfId="1" applyFont="1" applyFill="1" applyBorder="1"/>
    <xf numFmtId="0" fontId="13" fillId="6" borderId="3" xfId="1" applyFont="1" applyFill="1" applyBorder="1" applyAlignment="1">
      <alignment horizontal="left"/>
    </xf>
    <xf numFmtId="0" fontId="6" fillId="6" borderId="3" xfId="1" applyFont="1" applyFill="1" applyBorder="1" applyAlignment="1">
      <alignment horizontal="center"/>
    </xf>
    <xf numFmtId="0" fontId="13" fillId="6" borderId="3" xfId="1" applyFont="1" applyFill="1" applyBorder="1" applyAlignment="1">
      <alignment horizontal="center"/>
    </xf>
    <xf numFmtId="0" fontId="13" fillId="3" borderId="3" xfId="1" applyFont="1" applyFill="1" applyBorder="1" applyAlignment="1">
      <alignment vertical="top" wrapText="1"/>
    </xf>
    <xf numFmtId="0" fontId="13" fillId="3" borderId="3" xfId="1" applyFont="1" applyFill="1" applyBorder="1" applyAlignment="1">
      <alignment horizontal="left" vertical="top" wrapText="1"/>
    </xf>
    <xf numFmtId="0" fontId="9" fillId="0" borderId="22" xfId="4" applyFont="1" applyFill="1" applyBorder="1" applyAlignment="1">
      <alignment horizontal="center"/>
    </xf>
    <xf numFmtId="0" fontId="6" fillId="0" borderId="23" xfId="2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0" fontId="8" fillId="0" borderId="1" xfId="2" applyFont="1" applyBorder="1" applyAlignment="1">
      <alignment horizontal="center"/>
    </xf>
    <xf numFmtId="0" fontId="7" fillId="0" borderId="0" xfId="2" applyFont="1" applyAlignment="1">
      <alignment horizontal="right"/>
    </xf>
    <xf numFmtId="0" fontId="9" fillId="0" borderId="0" xfId="2" applyFont="1" applyFill="1" applyAlignment="1">
      <alignment horizontal="center"/>
    </xf>
    <xf numFmtId="0" fontId="31" fillId="0" borderId="7" xfId="2" applyFont="1" applyFill="1" applyBorder="1" applyAlignment="1">
      <alignment vertical="center" wrapText="1"/>
    </xf>
    <xf numFmtId="0" fontId="31" fillId="0" borderId="6" xfId="2" applyFont="1" applyFill="1" applyBorder="1" applyAlignment="1">
      <alignment vertical="center" wrapText="1"/>
    </xf>
    <xf numFmtId="0" fontId="31" fillId="0" borderId="5" xfId="2" applyFont="1" applyFill="1" applyBorder="1" applyAlignment="1">
      <alignment vertical="center" wrapText="1"/>
    </xf>
    <xf numFmtId="0" fontId="29" fillId="0" borderId="11" xfId="4" quotePrefix="1" applyFont="1" applyFill="1" applyBorder="1" applyAlignment="1">
      <alignment horizontal="left" vertical="top" wrapText="1"/>
    </xf>
    <xf numFmtId="0" fontId="29" fillId="0" borderId="11" xfId="4" applyFont="1" applyFill="1" applyBorder="1" applyAlignment="1">
      <alignment horizontal="left" vertical="top" wrapText="1"/>
    </xf>
    <xf numFmtId="0" fontId="44" fillId="7" borderId="0" xfId="4" applyFont="1" applyFill="1" applyAlignment="1">
      <alignment horizontal="left" vertical="top" wrapText="1"/>
    </xf>
    <xf numFmtId="0" fontId="33" fillId="8" borderId="0" xfId="4" applyFont="1" applyFill="1" applyBorder="1" applyAlignment="1">
      <alignment horizontal="left" indent="7"/>
    </xf>
    <xf numFmtId="0" fontId="7" fillId="0" borderId="0" xfId="2" applyFont="1" applyAlignment="1">
      <alignment horizontal="right" vertical="top" wrapText="1"/>
    </xf>
    <xf numFmtId="0" fontId="12" fillId="0" borderId="0" xfId="4" applyFont="1" applyFill="1" applyBorder="1" applyAlignment="1">
      <alignment horizontal="right"/>
    </xf>
    <xf numFmtId="0" fontId="12" fillId="0" borderId="15" xfId="4" applyFont="1" applyFill="1" applyBorder="1" applyAlignment="1">
      <alignment horizontal="right"/>
    </xf>
    <xf numFmtId="0" fontId="41" fillId="0" borderId="0" xfId="0" applyFont="1" applyAlignment="1">
      <alignment horizontal="center" vertical="top" wrapText="1"/>
    </xf>
    <xf numFmtId="0" fontId="38" fillId="0" borderId="3" xfId="0" applyFont="1" applyBorder="1" applyAlignment="1">
      <alignment horizontal="left" vertical="top" wrapText="1"/>
    </xf>
  </cellXfs>
  <cellStyles count="5">
    <cellStyle name="Hyperlink" xfId="3" builtinId="8"/>
    <cellStyle name="Normal" xfId="0" builtinId="0"/>
    <cellStyle name="Normal 2" xfId="1"/>
    <cellStyle name="Normal 3" xfId="2"/>
    <cellStyle name="Normal 3 2" xfId="4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5FE82"/>
      <color rgb="FF93FFFF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content.php?catoid=20&amp;navoid=1531" TargetMode="External"/><Relationship Id="rId13" Type="http://schemas.openxmlformats.org/officeDocument/2006/relationships/hyperlink" Target="http://catalog.sdstate.edu/content.php?catoid=20&amp;navoid=1531" TargetMode="External"/><Relationship Id="rId3" Type="http://schemas.openxmlformats.org/officeDocument/2006/relationships/hyperlink" Target="http://catalog.sdstate.edu/content.php?catoid=20&amp;navoid=1531" TargetMode="External"/><Relationship Id="rId7" Type="http://schemas.openxmlformats.org/officeDocument/2006/relationships/hyperlink" Target="http://catalog.sdstate.edu/content.php?catoid=20&amp;navoid=1531" TargetMode="External"/><Relationship Id="rId12" Type="http://schemas.openxmlformats.org/officeDocument/2006/relationships/hyperlink" Target="http://catalog.sdstate.edu/preview_program.php?catoid=20&amp;poid=3287" TargetMode="External"/><Relationship Id="rId2" Type="http://schemas.openxmlformats.org/officeDocument/2006/relationships/hyperlink" Target="http://catalog.sdstate.edu/content.php?catoid=20&amp;navoid=1531" TargetMode="External"/><Relationship Id="rId1" Type="http://schemas.openxmlformats.org/officeDocument/2006/relationships/hyperlink" Target="http://catalog.sdstate.edu/preview_program.php?catoid=20&amp;poid=3287" TargetMode="External"/><Relationship Id="rId6" Type="http://schemas.openxmlformats.org/officeDocument/2006/relationships/hyperlink" Target="http://catalog.sdstate.edu/content.php?catoid=20&amp;navoid=1531" TargetMode="External"/><Relationship Id="rId11" Type="http://schemas.openxmlformats.org/officeDocument/2006/relationships/hyperlink" Target="http://catalog.sdstate.edu/preview_program.php?catoid=20&amp;poid=3287" TargetMode="External"/><Relationship Id="rId5" Type="http://schemas.openxmlformats.org/officeDocument/2006/relationships/hyperlink" Target="http://catalog.sdstate.edu/content.php?catoid=20&amp;navoid=1531" TargetMode="External"/><Relationship Id="rId10" Type="http://schemas.openxmlformats.org/officeDocument/2006/relationships/hyperlink" Target="http://catalog.sdstate.edu/preview_program.php?catoid=20&amp;poid=3287" TargetMode="External"/><Relationship Id="rId4" Type="http://schemas.openxmlformats.org/officeDocument/2006/relationships/hyperlink" Target="http://catalog.sdstate.edu/content.php?catoid=20&amp;navoid=1531" TargetMode="External"/><Relationship Id="rId9" Type="http://schemas.openxmlformats.org/officeDocument/2006/relationships/hyperlink" Target="http://catalog.sdstate.edu/preview_program.php?catoid=20&amp;poid=3138&amp;print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preview_course_nopop.php?catoid=22&amp;coid=73010" TargetMode="External"/><Relationship Id="rId13" Type="http://schemas.openxmlformats.org/officeDocument/2006/relationships/hyperlink" Target="http://catalog.sdstate.edu/preview_course_nopop.php?catoid=22&amp;coid=73029" TargetMode="External"/><Relationship Id="rId18" Type="http://schemas.openxmlformats.org/officeDocument/2006/relationships/hyperlink" Target="http://catalog.sdstate.edu/preview_course_nopop.php?catoid=22&amp;coid=73014" TargetMode="External"/><Relationship Id="rId26" Type="http://schemas.openxmlformats.org/officeDocument/2006/relationships/hyperlink" Target="http://catalog.sdstate.edu/preview_course_nopop.php?catoid=22&amp;coid=73468" TargetMode="External"/><Relationship Id="rId39" Type="http://schemas.openxmlformats.org/officeDocument/2006/relationships/hyperlink" Target="http://catalog.sdstate.edu/preview_course_nopop.php?catoid=22&amp;coid=73040" TargetMode="External"/><Relationship Id="rId3" Type="http://schemas.openxmlformats.org/officeDocument/2006/relationships/hyperlink" Target="http://catalog.sdstate.edu/preview_course_nopop.php?catoid=22&amp;coid=73453" TargetMode="External"/><Relationship Id="rId21" Type="http://schemas.openxmlformats.org/officeDocument/2006/relationships/hyperlink" Target="http://catalog.sdstate.edu/preview_course_nopop.php?catoid=22&amp;coid=73024" TargetMode="External"/><Relationship Id="rId34" Type="http://schemas.openxmlformats.org/officeDocument/2006/relationships/hyperlink" Target="http://catalog.sdstate.edu/preview_course_nopop.php?catoid=22&amp;coid=73023" TargetMode="External"/><Relationship Id="rId42" Type="http://schemas.openxmlformats.org/officeDocument/2006/relationships/printerSettings" Target="../printerSettings/printerSettings2.bin"/><Relationship Id="rId7" Type="http://schemas.openxmlformats.org/officeDocument/2006/relationships/hyperlink" Target="http://catalog.sdstate.edu/preview_course_nopop.php?catoid=22&amp;coid=73007" TargetMode="External"/><Relationship Id="rId12" Type="http://schemas.openxmlformats.org/officeDocument/2006/relationships/hyperlink" Target="http://catalog.sdstate.edu/preview_course_nopop.php?catoid=22&amp;coid=73017" TargetMode="External"/><Relationship Id="rId17" Type="http://schemas.openxmlformats.org/officeDocument/2006/relationships/hyperlink" Target="http://catalog.sdstate.edu/preview_course_nopop.php?catoid=22&amp;coid=73032" TargetMode="External"/><Relationship Id="rId25" Type="http://schemas.openxmlformats.org/officeDocument/2006/relationships/hyperlink" Target="http://catalog.sdstate.edu/preview_course_nopop.php?catoid=22&amp;coid=73467" TargetMode="External"/><Relationship Id="rId33" Type="http://schemas.openxmlformats.org/officeDocument/2006/relationships/hyperlink" Target="http://catalog.sdstate.edu/preview_course_nopop.php?catoid=22&amp;coid=73033" TargetMode="External"/><Relationship Id="rId38" Type="http://schemas.openxmlformats.org/officeDocument/2006/relationships/hyperlink" Target="http://catalog.sdstate.edu/preview_course_nopop.php?catoid=22&amp;coid=73039" TargetMode="External"/><Relationship Id="rId2" Type="http://schemas.openxmlformats.org/officeDocument/2006/relationships/hyperlink" Target="http://catalog.sdstate.edu/preview_course_nopop.php?catoid=22&amp;coid=73006" TargetMode="External"/><Relationship Id="rId16" Type="http://schemas.openxmlformats.org/officeDocument/2006/relationships/hyperlink" Target="http://catalog.sdstate.edu/preview_course_nopop.php?catoid=22&amp;coid=73031" TargetMode="External"/><Relationship Id="rId20" Type="http://schemas.openxmlformats.org/officeDocument/2006/relationships/hyperlink" Target="http://catalog.sdstate.edu/preview_course_nopop.php?catoid=22&amp;coid=73012" TargetMode="External"/><Relationship Id="rId29" Type="http://schemas.openxmlformats.org/officeDocument/2006/relationships/hyperlink" Target="http://catalog.sdstate.edu/preview_course_nopop.php?catoid=22&amp;coid=73027" TargetMode="External"/><Relationship Id="rId41" Type="http://schemas.openxmlformats.org/officeDocument/2006/relationships/hyperlink" Target="http://catalog.sdstate.edu/preview_course_nopop.php?catoid=22&amp;coid=73035" TargetMode="External"/><Relationship Id="rId1" Type="http://schemas.openxmlformats.org/officeDocument/2006/relationships/hyperlink" Target="http://catalog.sdstate.edu/preview_course_nopop.php?catoid=22&amp;coid=73005" TargetMode="External"/><Relationship Id="rId6" Type="http://schemas.openxmlformats.org/officeDocument/2006/relationships/hyperlink" Target="http://catalog.sdstate.edu/preview_course_nopop.php?catoid=22&amp;coid=73025" TargetMode="External"/><Relationship Id="rId11" Type="http://schemas.openxmlformats.org/officeDocument/2006/relationships/hyperlink" Target="http://catalog.sdstate.edu/preview_course_nopop.php?catoid=22&amp;coid=73016" TargetMode="External"/><Relationship Id="rId24" Type="http://schemas.openxmlformats.org/officeDocument/2006/relationships/hyperlink" Target="http://catalog.sdstate.edu/preview_course_nopop.php?catoid=22&amp;coid=73465" TargetMode="External"/><Relationship Id="rId32" Type="http://schemas.openxmlformats.org/officeDocument/2006/relationships/hyperlink" Target="http://catalog.sdstate.edu/preview_course_nopop.php?catoid=22&amp;coid=73028" TargetMode="External"/><Relationship Id="rId37" Type="http://schemas.openxmlformats.org/officeDocument/2006/relationships/hyperlink" Target="http://catalog.sdstate.edu/preview_course_nopop.php?catoid=22&amp;coid=73038" TargetMode="External"/><Relationship Id="rId40" Type="http://schemas.openxmlformats.org/officeDocument/2006/relationships/hyperlink" Target="http://catalog.sdstate.edu/preview_course_nopop.php?catoid=22&amp;coid=73026" TargetMode="External"/><Relationship Id="rId5" Type="http://schemas.openxmlformats.org/officeDocument/2006/relationships/hyperlink" Target="http://catalog.sdstate.edu/preview_course_nopop.php?catoid=22&amp;coid=73466" TargetMode="External"/><Relationship Id="rId15" Type="http://schemas.openxmlformats.org/officeDocument/2006/relationships/hyperlink" Target="http://catalog.sdstate.edu/preview_course_nopop.php?catoid=22&amp;coid=73034" TargetMode="External"/><Relationship Id="rId23" Type="http://schemas.openxmlformats.org/officeDocument/2006/relationships/hyperlink" Target="http://catalog.sdstate.edu/preview_course_nopop.php?catoid=22&amp;coid=73454" TargetMode="External"/><Relationship Id="rId28" Type="http://schemas.openxmlformats.org/officeDocument/2006/relationships/hyperlink" Target="http://catalog.sdstate.edu/preview_course_nopop.php?catoid=22&amp;coid=73011" TargetMode="External"/><Relationship Id="rId36" Type="http://schemas.openxmlformats.org/officeDocument/2006/relationships/hyperlink" Target="http://catalog.sdstate.edu/preview_course_nopop.php?catoid=22&amp;coid=73037" TargetMode="External"/><Relationship Id="rId10" Type="http://schemas.openxmlformats.org/officeDocument/2006/relationships/hyperlink" Target="http://catalog.sdstate.edu/preview_course_nopop.php?catoid=22&amp;coid=73015" TargetMode="External"/><Relationship Id="rId19" Type="http://schemas.openxmlformats.org/officeDocument/2006/relationships/hyperlink" Target="http://catalog.sdstate.edu/preview_course_nopop.php?catoid=22&amp;coid=73018" TargetMode="External"/><Relationship Id="rId31" Type="http://schemas.openxmlformats.org/officeDocument/2006/relationships/hyperlink" Target="http://catalog.sdstate.edu/preview_course_nopop.php?catoid=22&amp;coid=73455" TargetMode="External"/><Relationship Id="rId4" Type="http://schemas.openxmlformats.org/officeDocument/2006/relationships/hyperlink" Target="http://catalog.sdstate.edu/preview_course_nopop.php?catoid=22&amp;coid=73022" TargetMode="External"/><Relationship Id="rId9" Type="http://schemas.openxmlformats.org/officeDocument/2006/relationships/hyperlink" Target="http://catalog.sdstate.edu/preview_course_nopop.php?catoid=22&amp;coid=73009" TargetMode="External"/><Relationship Id="rId14" Type="http://schemas.openxmlformats.org/officeDocument/2006/relationships/hyperlink" Target="http://catalog.sdstate.edu/preview_course_nopop.php?catoid=22&amp;coid=73030" TargetMode="External"/><Relationship Id="rId22" Type="http://schemas.openxmlformats.org/officeDocument/2006/relationships/hyperlink" Target="http://catalog.sdstate.edu/preview_course_nopop.php?catoid=22&amp;coid=73670" TargetMode="External"/><Relationship Id="rId27" Type="http://schemas.openxmlformats.org/officeDocument/2006/relationships/hyperlink" Target="http://catalog.sdstate.edu/preview_course_nopop.php?catoid=22&amp;coid=73469" TargetMode="External"/><Relationship Id="rId30" Type="http://schemas.openxmlformats.org/officeDocument/2006/relationships/hyperlink" Target="http://catalog.sdstate.edu/preview_course_nopop.php?catoid=22&amp;coid=73013" TargetMode="External"/><Relationship Id="rId35" Type="http://schemas.openxmlformats.org/officeDocument/2006/relationships/hyperlink" Target="http://catalog.sdstate.edu/preview_course_nopop.php?catoid=22&amp;coid=730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84"/>
  <sheetViews>
    <sheetView tabSelected="1" topLeftCell="A52" zoomScaleNormal="100" workbookViewId="0">
      <selection activeCell="U68" sqref="U68"/>
    </sheetView>
  </sheetViews>
  <sheetFormatPr defaultColWidth="9.140625" defaultRowHeight="14.1" customHeight="1" x14ac:dyDescent="0.2"/>
  <cols>
    <col min="1" max="1" width="12" style="3" customWidth="1"/>
    <col min="2" max="2" width="23" style="3" customWidth="1"/>
    <col min="3" max="3" width="22.85546875" style="3" customWidth="1"/>
    <col min="4" max="4" width="3.140625" style="49" customWidth="1"/>
    <col min="5" max="5" width="3.28515625" style="49" customWidth="1"/>
    <col min="6" max="6" width="3.42578125" style="49" customWidth="1"/>
    <col min="7" max="7" width="2.140625" style="49" customWidth="1"/>
    <col min="8" max="8" width="11.140625" style="3" customWidth="1"/>
    <col min="9" max="9" width="22.85546875" style="3" customWidth="1"/>
    <col min="10" max="10" width="23.28515625" style="3" customWidth="1"/>
    <col min="11" max="12" width="3.42578125" style="49" customWidth="1"/>
    <col min="13" max="13" width="3" style="49" customWidth="1"/>
    <col min="14" max="14" width="6.5703125" style="49" customWidth="1"/>
    <col min="15" max="15" width="2.7109375" style="2" customWidth="1"/>
    <col min="16" max="16" width="3.7109375" style="3" customWidth="1"/>
    <col min="17" max="16384" width="9.140625" style="3"/>
  </cols>
  <sheetData>
    <row r="1" spans="1:15" ht="14.25" customHeight="1" x14ac:dyDescent="0.3">
      <c r="A1" s="253" t="s">
        <v>79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1"/>
    </row>
    <row r="2" spans="1:15" ht="14.45" customHeight="1" x14ac:dyDescent="0.3">
      <c r="A2" s="4" t="s">
        <v>0</v>
      </c>
      <c r="B2" s="5"/>
      <c r="C2" s="5"/>
      <c r="D2" s="264" t="s">
        <v>22</v>
      </c>
      <c r="E2" s="264"/>
      <c r="F2" s="264"/>
      <c r="G2" s="264"/>
      <c r="H2" s="7"/>
      <c r="I2" s="8" t="s">
        <v>23</v>
      </c>
      <c r="J2" s="7">
        <f>L35</f>
        <v>0</v>
      </c>
      <c r="K2" s="9" t="s">
        <v>2</v>
      </c>
      <c r="L2" s="254"/>
      <c r="M2" s="254"/>
      <c r="N2" s="1"/>
    </row>
    <row r="3" spans="1:15" ht="14.45" customHeight="1" x14ac:dyDescent="0.3">
      <c r="A3" s="4" t="s">
        <v>3</v>
      </c>
      <c r="B3" s="5"/>
      <c r="C3" s="5"/>
      <c r="D3" s="6"/>
      <c r="E3" s="10"/>
      <c r="F3" s="255" t="s">
        <v>21</v>
      </c>
      <c r="G3" s="255"/>
      <c r="H3" s="11">
        <f ca="1">NOW()</f>
        <v>41423.560514467594</v>
      </c>
      <c r="I3" s="12" t="s">
        <v>16</v>
      </c>
      <c r="J3" s="13">
        <f>SUM(L35,L36)</f>
        <v>0</v>
      </c>
      <c r="K3" s="256" t="s">
        <v>77</v>
      </c>
      <c r="L3" s="256"/>
      <c r="M3" s="256"/>
      <c r="N3" s="1"/>
    </row>
    <row r="4" spans="1:15" ht="16.899999999999999" customHeight="1" x14ac:dyDescent="0.25">
      <c r="A4" s="14"/>
      <c r="B4" s="15"/>
      <c r="C4" s="15"/>
      <c r="D4" s="6"/>
      <c r="E4" s="16"/>
      <c r="F4" s="6"/>
      <c r="G4" s="15"/>
      <c r="H4" s="15"/>
      <c r="I4" s="15"/>
      <c r="J4" s="15"/>
      <c r="K4" s="6"/>
      <c r="L4" s="17"/>
      <c r="M4" s="17"/>
      <c r="N4" s="1"/>
    </row>
    <row r="5" spans="1:15" ht="16.899999999999999" customHeight="1" x14ac:dyDescent="0.2">
      <c r="A5" s="18" t="s">
        <v>89</v>
      </c>
      <c r="B5" s="19"/>
      <c r="C5" s="132" t="s">
        <v>191</v>
      </c>
      <c r="D5" s="132" t="s">
        <v>25</v>
      </c>
      <c r="E5" s="132" t="s">
        <v>24</v>
      </c>
      <c r="F5" s="132" t="s">
        <v>88</v>
      </c>
      <c r="G5" s="20"/>
      <c r="H5" s="18" t="s">
        <v>90</v>
      </c>
      <c r="I5" s="18"/>
      <c r="J5" s="132" t="s">
        <v>191</v>
      </c>
      <c r="K5" s="132" t="s">
        <v>25</v>
      </c>
      <c r="L5" s="132" t="s">
        <v>24</v>
      </c>
      <c r="M5" s="132" t="s">
        <v>88</v>
      </c>
      <c r="N5" s="20"/>
    </row>
    <row r="6" spans="1:15" ht="16.899999999999999" customHeight="1" x14ac:dyDescent="0.25">
      <c r="A6" s="103" t="s">
        <v>34</v>
      </c>
      <c r="B6" s="133" t="s">
        <v>45</v>
      </c>
      <c r="C6" s="134"/>
      <c r="D6" s="86">
        <v>2</v>
      </c>
      <c r="E6" s="86"/>
      <c r="F6" s="86"/>
      <c r="G6" s="1"/>
      <c r="H6" s="93" t="s">
        <v>72</v>
      </c>
      <c r="I6" s="93" t="s">
        <v>64</v>
      </c>
      <c r="J6" s="135" t="s">
        <v>192</v>
      </c>
      <c r="K6" s="86">
        <v>3</v>
      </c>
      <c r="L6" s="86"/>
      <c r="M6" s="86"/>
      <c r="N6" s="23"/>
    </row>
    <row r="7" spans="1:15" ht="16.899999999999999" customHeight="1" x14ac:dyDescent="0.25">
      <c r="A7" s="101" t="s">
        <v>70</v>
      </c>
      <c r="B7" s="93" t="s">
        <v>91</v>
      </c>
      <c r="C7" s="136" t="s">
        <v>76</v>
      </c>
      <c r="D7" s="86">
        <v>3</v>
      </c>
      <c r="E7" s="86"/>
      <c r="F7" s="86"/>
      <c r="G7" s="1"/>
      <c r="H7" s="74" t="s">
        <v>35</v>
      </c>
      <c r="I7" s="137" t="s">
        <v>44</v>
      </c>
      <c r="J7" s="138" t="s">
        <v>185</v>
      </c>
      <c r="K7" s="86">
        <v>3</v>
      </c>
      <c r="L7" s="21"/>
      <c r="M7" s="21"/>
      <c r="N7" s="1"/>
    </row>
    <row r="8" spans="1:15" ht="16.899999999999999" customHeight="1" x14ac:dyDescent="0.25">
      <c r="A8" s="139" t="s">
        <v>73</v>
      </c>
      <c r="B8" s="137" t="s">
        <v>46</v>
      </c>
      <c r="C8" s="138" t="s">
        <v>183</v>
      </c>
      <c r="D8" s="86">
        <v>3</v>
      </c>
      <c r="E8" s="86"/>
      <c r="F8" s="86"/>
      <c r="G8" s="1"/>
      <c r="H8" s="101" t="s">
        <v>71</v>
      </c>
      <c r="I8" s="137" t="s">
        <v>58</v>
      </c>
      <c r="J8" s="140" t="s">
        <v>80</v>
      </c>
      <c r="K8" s="86">
        <v>3</v>
      </c>
      <c r="L8" s="21"/>
      <c r="M8" s="21"/>
      <c r="N8" s="1"/>
    </row>
    <row r="9" spans="1:15" ht="16.899999999999999" customHeight="1" x14ac:dyDescent="0.25">
      <c r="A9" s="101" t="s">
        <v>36</v>
      </c>
      <c r="B9" s="137" t="s">
        <v>41</v>
      </c>
      <c r="C9" s="138" t="s">
        <v>193</v>
      </c>
      <c r="D9" s="86">
        <v>3</v>
      </c>
      <c r="E9" s="86"/>
      <c r="F9" s="86"/>
      <c r="G9" s="1"/>
      <c r="H9" s="101" t="s">
        <v>36</v>
      </c>
      <c r="I9" s="137" t="s">
        <v>41</v>
      </c>
      <c r="J9" s="138" t="s">
        <v>193</v>
      </c>
      <c r="K9" s="86">
        <v>3</v>
      </c>
      <c r="L9" s="21"/>
      <c r="M9" s="21"/>
      <c r="N9" s="1"/>
    </row>
    <row r="10" spans="1:15" ht="16.899999999999999" customHeight="1" x14ac:dyDescent="0.3">
      <c r="A10" s="139" t="s">
        <v>42</v>
      </c>
      <c r="B10" s="139" t="s">
        <v>92</v>
      </c>
      <c r="C10" s="141" t="s">
        <v>184</v>
      </c>
      <c r="D10" s="91">
        <v>4</v>
      </c>
      <c r="E10" s="86"/>
      <c r="F10" s="86"/>
      <c r="G10" s="1"/>
      <c r="H10" s="101" t="s">
        <v>42</v>
      </c>
      <c r="I10" s="139" t="s">
        <v>92</v>
      </c>
      <c r="J10" s="141" t="s">
        <v>184</v>
      </c>
      <c r="K10" s="86">
        <v>4</v>
      </c>
      <c r="L10" s="21"/>
      <c r="M10" s="21"/>
      <c r="N10" s="1"/>
    </row>
    <row r="11" spans="1:15" ht="21.6" customHeight="1" x14ac:dyDescent="0.25">
      <c r="A11" s="260" t="s">
        <v>93</v>
      </c>
      <c r="B11" s="261"/>
      <c r="C11" s="261"/>
      <c r="D11" s="86">
        <f>SUM(D6:D10)</f>
        <v>15</v>
      </c>
      <c r="E11" s="90"/>
      <c r="F11" s="90"/>
      <c r="G11" s="1"/>
      <c r="H11" s="29"/>
      <c r="I11" s="29"/>
      <c r="J11" s="142"/>
      <c r="K11" s="86">
        <f>SUM(K6:K10)</f>
        <v>16</v>
      </c>
      <c r="L11" s="27"/>
      <c r="M11" s="27"/>
      <c r="N11" s="1"/>
    </row>
    <row r="12" spans="1:15" ht="16.899999999999999" customHeight="1" x14ac:dyDescent="0.25">
      <c r="A12" s="29"/>
      <c r="B12" s="29"/>
      <c r="C12" s="143"/>
      <c r="D12" s="1"/>
      <c r="E12" s="1"/>
      <c r="F12" s="1"/>
      <c r="G12" s="1"/>
      <c r="J12" s="36"/>
      <c r="K12" s="1"/>
      <c r="L12" s="1"/>
      <c r="M12" s="1"/>
      <c r="N12" s="1"/>
    </row>
    <row r="13" spans="1:15" ht="16.899999999999999" customHeight="1" x14ac:dyDescent="0.25">
      <c r="A13" s="144" t="s">
        <v>94</v>
      </c>
      <c r="B13" s="145"/>
      <c r="C13" s="146"/>
      <c r="D13" s="147"/>
      <c r="E13" s="147"/>
      <c r="F13" s="147"/>
      <c r="G13" s="148"/>
      <c r="H13" s="144" t="s">
        <v>95</v>
      </c>
      <c r="I13" s="145"/>
      <c r="J13" s="149"/>
      <c r="K13" s="147"/>
      <c r="L13" s="147"/>
      <c r="M13" s="147"/>
      <c r="N13" s="1"/>
    </row>
    <row r="14" spans="1:15" ht="16.899999999999999" customHeight="1" x14ac:dyDescent="0.25">
      <c r="A14" s="150" t="s">
        <v>65</v>
      </c>
      <c r="B14" s="150" t="s">
        <v>194</v>
      </c>
      <c r="C14" s="151" t="s">
        <v>195</v>
      </c>
      <c r="D14" s="152">
        <v>3</v>
      </c>
      <c r="E14" s="152"/>
      <c r="F14" s="152"/>
      <c r="G14" s="153"/>
      <c r="H14" s="93" t="s">
        <v>66</v>
      </c>
      <c r="I14" s="93" t="s">
        <v>196</v>
      </c>
      <c r="J14" s="22" t="s">
        <v>99</v>
      </c>
      <c r="K14" s="49">
        <v>3</v>
      </c>
      <c r="L14" s="21"/>
      <c r="M14" s="21"/>
      <c r="N14" s="1"/>
    </row>
    <row r="15" spans="1:15" ht="23.25" customHeight="1" x14ac:dyDescent="0.2">
      <c r="A15" s="150" t="s">
        <v>66</v>
      </c>
      <c r="B15" s="104" t="s">
        <v>75</v>
      </c>
      <c r="C15" s="154" t="s">
        <v>96</v>
      </c>
      <c r="D15" s="152">
        <v>3</v>
      </c>
      <c r="E15" s="152"/>
      <c r="F15" s="152"/>
      <c r="G15" s="153"/>
      <c r="H15" s="103" t="s">
        <v>49</v>
      </c>
      <c r="I15" s="210" t="s">
        <v>204</v>
      </c>
      <c r="J15" s="207" t="s">
        <v>205</v>
      </c>
      <c r="K15" s="87">
        <v>3</v>
      </c>
      <c r="L15" s="21"/>
      <c r="M15" s="21"/>
      <c r="N15" s="29"/>
      <c r="O15" s="30"/>
    </row>
    <row r="16" spans="1:15" ht="16.899999999999999" customHeight="1" x14ac:dyDescent="0.25">
      <c r="A16" s="158" t="s">
        <v>47</v>
      </c>
      <c r="B16" s="158" t="s">
        <v>48</v>
      </c>
      <c r="C16" s="151" t="s">
        <v>97</v>
      </c>
      <c r="D16" s="152">
        <v>3</v>
      </c>
      <c r="E16" s="152"/>
      <c r="F16" s="152"/>
      <c r="G16" s="153"/>
      <c r="H16" s="171" t="s">
        <v>39</v>
      </c>
      <c r="I16" s="172" t="s">
        <v>40</v>
      </c>
      <c r="J16" s="154"/>
      <c r="K16" s="157">
        <v>3</v>
      </c>
      <c r="L16" s="160"/>
      <c r="M16" s="156"/>
      <c r="N16" s="1"/>
    </row>
    <row r="17" spans="1:15" ht="16.899999999999999" customHeight="1" x14ac:dyDescent="0.2">
      <c r="A17" s="158" t="s">
        <v>43</v>
      </c>
      <c r="B17" s="137" t="s">
        <v>197</v>
      </c>
      <c r="C17" s="154" t="s">
        <v>186</v>
      </c>
      <c r="D17" s="152">
        <v>3</v>
      </c>
      <c r="E17" s="152"/>
      <c r="F17" s="152"/>
      <c r="G17" s="153"/>
      <c r="H17" s="171" t="s">
        <v>98</v>
      </c>
      <c r="I17" s="172" t="s">
        <v>198</v>
      </c>
      <c r="J17" s="161" t="s">
        <v>187</v>
      </c>
      <c r="K17" s="152">
        <v>3</v>
      </c>
      <c r="L17" s="152"/>
      <c r="M17" s="152"/>
      <c r="N17" s="1"/>
    </row>
    <row r="18" spans="1:15" ht="16.899999999999999" customHeight="1" x14ac:dyDescent="0.2">
      <c r="A18" s="171" t="s">
        <v>98</v>
      </c>
      <c r="B18" s="172" t="s">
        <v>198</v>
      </c>
      <c r="C18" s="161" t="s">
        <v>187</v>
      </c>
      <c r="D18" s="152">
        <v>3</v>
      </c>
      <c r="E18" s="152"/>
      <c r="F18" s="152"/>
      <c r="G18" s="153"/>
      <c r="H18" s="19" t="s">
        <v>62</v>
      </c>
      <c r="I18" s="159" t="s">
        <v>63</v>
      </c>
      <c r="J18" s="99"/>
      <c r="K18" s="87">
        <v>3</v>
      </c>
      <c r="L18" s="21"/>
      <c r="M18" s="21"/>
      <c r="N18" s="1"/>
    </row>
    <row r="19" spans="1:15" ht="16.899999999999999" customHeight="1" x14ac:dyDescent="0.25">
      <c r="A19" s="162"/>
      <c r="B19" s="163"/>
      <c r="C19" s="164"/>
      <c r="D19" s="165">
        <f>SUM(D14:D18)</f>
        <v>15</v>
      </c>
      <c r="E19" s="153"/>
      <c r="F19" s="153"/>
      <c r="G19" s="166"/>
      <c r="H19" s="167"/>
      <c r="I19" s="167"/>
      <c r="J19" s="168"/>
      <c r="K19" s="165">
        <f>SUM(K14:K18)</f>
        <v>15</v>
      </c>
      <c r="L19" s="169"/>
      <c r="M19" s="170"/>
      <c r="N19" s="1"/>
    </row>
    <row r="20" spans="1:15" ht="16.899999999999999" customHeight="1" x14ac:dyDescent="0.25">
      <c r="A20" s="31"/>
      <c r="B20" s="44"/>
      <c r="C20" s="25"/>
      <c r="D20" s="1"/>
      <c r="E20" s="1"/>
      <c r="F20" s="1"/>
      <c r="G20" s="1"/>
      <c r="H20" s="31"/>
      <c r="I20" s="31"/>
      <c r="J20" s="25"/>
      <c r="K20" s="32"/>
      <c r="L20" s="1"/>
      <c r="M20" s="1"/>
      <c r="N20" s="1"/>
    </row>
    <row r="21" spans="1:15" ht="16.899999999999999" customHeight="1" x14ac:dyDescent="0.25">
      <c r="A21" s="40" t="s">
        <v>30</v>
      </c>
      <c r="B21" s="208"/>
      <c r="C21" s="175"/>
      <c r="D21" s="34"/>
      <c r="E21" s="34"/>
      <c r="F21" s="34"/>
      <c r="G21" s="1"/>
      <c r="H21" s="40" t="s">
        <v>31</v>
      </c>
      <c r="I21" s="19"/>
      <c r="J21" s="175"/>
      <c r="K21" s="34"/>
      <c r="L21" s="34"/>
      <c r="M21" s="34"/>
      <c r="N21" s="1"/>
    </row>
    <row r="22" spans="1:15" ht="16.899999999999999" customHeight="1" x14ac:dyDescent="0.2">
      <c r="A22" s="83" t="s">
        <v>74</v>
      </c>
      <c r="B22" s="83" t="s">
        <v>199</v>
      </c>
      <c r="C22" s="99" t="s">
        <v>200</v>
      </c>
      <c r="D22" s="86">
        <v>4</v>
      </c>
      <c r="E22" s="86"/>
      <c r="F22" s="86"/>
      <c r="G22" s="1"/>
      <c r="H22" s="100" t="s">
        <v>67</v>
      </c>
      <c r="I22" s="83" t="s">
        <v>201</v>
      </c>
      <c r="J22" s="135" t="s">
        <v>202</v>
      </c>
      <c r="K22" s="21">
        <v>4</v>
      </c>
      <c r="L22" s="21"/>
      <c r="M22" s="21"/>
      <c r="N22" s="1"/>
    </row>
    <row r="23" spans="1:15" ht="16.899999999999999" customHeight="1" x14ac:dyDescent="0.2">
      <c r="A23" s="93" t="s">
        <v>66</v>
      </c>
      <c r="B23" s="93" t="s">
        <v>81</v>
      </c>
      <c r="C23" s="176" t="s">
        <v>101</v>
      </c>
      <c r="D23" s="86">
        <v>3</v>
      </c>
      <c r="E23" s="86"/>
      <c r="F23" s="86"/>
      <c r="G23" s="1"/>
      <c r="H23" s="93" t="s">
        <v>66</v>
      </c>
      <c r="I23" s="93" t="s">
        <v>81</v>
      </c>
      <c r="J23" s="176" t="s">
        <v>203</v>
      </c>
      <c r="K23" s="21">
        <v>3</v>
      </c>
      <c r="L23" s="21"/>
      <c r="M23" s="21"/>
      <c r="N23" s="37"/>
    </row>
    <row r="24" spans="1:15" ht="16.899999999999999" customHeight="1" x14ac:dyDescent="0.2">
      <c r="A24" s="83" t="s">
        <v>66</v>
      </c>
      <c r="B24" s="83" t="s">
        <v>105</v>
      </c>
      <c r="C24" s="176"/>
      <c r="D24" s="86">
        <v>3</v>
      </c>
      <c r="E24" s="86"/>
      <c r="F24" s="86"/>
      <c r="G24" s="1"/>
      <c r="H24" s="93" t="s">
        <v>66</v>
      </c>
      <c r="I24" s="93" t="s">
        <v>81</v>
      </c>
      <c r="J24" s="176" t="s">
        <v>203</v>
      </c>
      <c r="K24" s="86">
        <v>3</v>
      </c>
      <c r="L24" s="41"/>
      <c r="M24" s="21"/>
      <c r="N24" s="1"/>
    </row>
    <row r="25" spans="1:15" ht="16.899999999999999" customHeight="1" x14ac:dyDescent="0.25">
      <c r="A25" s="173" t="s">
        <v>100</v>
      </c>
      <c r="B25" s="172" t="s">
        <v>37</v>
      </c>
      <c r="C25" s="22"/>
      <c r="D25" s="86">
        <v>3</v>
      </c>
      <c r="E25" s="86"/>
      <c r="F25" s="86"/>
      <c r="G25" s="1"/>
      <c r="H25" s="24" t="s">
        <v>62</v>
      </c>
      <c r="I25" s="24" t="s">
        <v>63</v>
      </c>
      <c r="J25" s="22"/>
      <c r="K25" s="86">
        <v>3</v>
      </c>
      <c r="L25" s="21"/>
      <c r="M25" s="21"/>
      <c r="N25" s="1"/>
    </row>
    <row r="26" spans="1:15" ht="16.899999999999999" customHeight="1" x14ac:dyDescent="0.25">
      <c r="A26" s="24" t="s">
        <v>62</v>
      </c>
      <c r="B26" s="24" t="s">
        <v>63</v>
      </c>
      <c r="C26" s="22"/>
      <c r="D26" s="86">
        <v>3</v>
      </c>
      <c r="E26" s="86"/>
      <c r="F26" s="86"/>
      <c r="G26" s="42"/>
      <c r="H26" s="24" t="s">
        <v>62</v>
      </c>
      <c r="I26" s="24" t="s">
        <v>63</v>
      </c>
      <c r="J26" s="22"/>
      <c r="K26" s="86">
        <v>3</v>
      </c>
      <c r="L26" s="21"/>
      <c r="M26" s="21"/>
      <c r="N26" s="1"/>
      <c r="O26" s="30"/>
    </row>
    <row r="27" spans="1:15" ht="16.899999999999999" customHeight="1" x14ac:dyDescent="0.25">
      <c r="C27" s="36"/>
      <c r="D27" s="47">
        <f>SUM(D22:D26)</f>
        <v>16</v>
      </c>
      <c r="E27" s="3"/>
      <c r="F27" s="3"/>
      <c r="G27" s="1"/>
      <c r="H27" s="28"/>
      <c r="I27" s="36"/>
      <c r="J27" s="43"/>
      <c r="K27" s="26">
        <f>SUM(K22:K26)</f>
        <v>16</v>
      </c>
      <c r="L27" s="27"/>
      <c r="M27" s="27"/>
      <c r="N27" s="29"/>
      <c r="O27" s="30"/>
    </row>
    <row r="28" spans="1:15" ht="16.899999999999999" customHeight="1" x14ac:dyDescent="0.2">
      <c r="B28" s="39"/>
      <c r="C28" s="25"/>
      <c r="D28" s="174"/>
      <c r="E28" s="1"/>
      <c r="F28" s="1"/>
      <c r="G28" s="1"/>
      <c r="J28" s="2"/>
      <c r="K28" s="1"/>
      <c r="L28" s="1"/>
      <c r="M28" s="1"/>
      <c r="N28" s="1"/>
    </row>
    <row r="29" spans="1:15" ht="16.899999999999999" customHeight="1" x14ac:dyDescent="0.2">
      <c r="A29" s="18" t="s">
        <v>32</v>
      </c>
      <c r="B29" s="19"/>
      <c r="C29" s="175"/>
      <c r="D29" s="34"/>
      <c r="E29" s="34"/>
      <c r="F29" s="34"/>
      <c r="G29" s="1"/>
      <c r="H29" s="18" t="s">
        <v>33</v>
      </c>
      <c r="I29" s="19"/>
      <c r="J29" s="33"/>
      <c r="K29" s="34"/>
      <c r="L29" s="34"/>
      <c r="M29" s="34"/>
      <c r="N29" s="1"/>
    </row>
    <row r="30" spans="1:15" ht="16.899999999999999" customHeight="1" x14ac:dyDescent="0.2">
      <c r="A30" s="236" t="s">
        <v>68</v>
      </c>
      <c r="B30" s="83" t="s">
        <v>69</v>
      </c>
      <c r="C30" s="135" t="s">
        <v>189</v>
      </c>
      <c r="D30" s="87">
        <v>3</v>
      </c>
      <c r="E30" s="86"/>
      <c r="F30" s="86"/>
      <c r="G30" s="1"/>
      <c r="H30" s="24" t="s">
        <v>62</v>
      </c>
      <c r="I30" s="24" t="s">
        <v>63</v>
      </c>
      <c r="J30" s="257" t="s">
        <v>190</v>
      </c>
      <c r="K30" s="21">
        <v>14</v>
      </c>
      <c r="L30" s="21"/>
      <c r="M30" s="21"/>
      <c r="N30" s="1"/>
    </row>
    <row r="31" spans="1:15" ht="16.899999999999999" customHeight="1" x14ac:dyDescent="0.2">
      <c r="A31" s="93" t="s">
        <v>66</v>
      </c>
      <c r="B31" s="93" t="s">
        <v>78</v>
      </c>
      <c r="C31" s="22" t="s">
        <v>102</v>
      </c>
      <c r="D31" s="87">
        <v>4</v>
      </c>
      <c r="E31" s="91"/>
      <c r="F31" s="91"/>
      <c r="G31" s="1"/>
      <c r="H31" s="24"/>
      <c r="I31" s="24"/>
      <c r="J31" s="258"/>
      <c r="K31" s="86"/>
      <c r="L31" s="21"/>
      <c r="M31" s="21"/>
      <c r="N31" s="1"/>
    </row>
    <row r="32" spans="1:15" ht="16.899999999999999" customHeight="1" x14ac:dyDescent="0.2">
      <c r="A32" s="83" t="s">
        <v>66</v>
      </c>
      <c r="B32" s="83" t="s">
        <v>105</v>
      </c>
      <c r="C32" s="22" t="s">
        <v>103</v>
      </c>
      <c r="D32" s="86">
        <v>3</v>
      </c>
      <c r="E32" s="86"/>
      <c r="F32" s="86"/>
      <c r="G32" s="1"/>
      <c r="H32" s="24"/>
      <c r="I32" s="24"/>
      <c r="J32" s="259"/>
      <c r="K32" s="86"/>
      <c r="L32" s="21"/>
      <c r="M32" s="21"/>
      <c r="N32" s="1"/>
    </row>
    <row r="33" spans="1:15" ht="16.899999999999999" customHeight="1" x14ac:dyDescent="0.2">
      <c r="A33" s="24" t="s">
        <v>62</v>
      </c>
      <c r="B33" s="24" t="s">
        <v>63</v>
      </c>
      <c r="C33" s="89"/>
      <c r="D33" s="86">
        <v>3</v>
      </c>
      <c r="E33" s="21"/>
      <c r="F33" s="41"/>
      <c r="G33" s="1"/>
      <c r="H33" s="24"/>
      <c r="I33" s="24"/>
      <c r="J33" s="89"/>
      <c r="K33" s="86"/>
      <c r="L33" s="21"/>
      <c r="M33" s="21"/>
      <c r="N33" s="1"/>
    </row>
    <row r="34" spans="1:15" ht="16.899999999999999" customHeight="1" x14ac:dyDescent="0.2">
      <c r="A34" s="92"/>
      <c r="B34" s="88"/>
      <c r="C34" s="35"/>
      <c r="D34" s="47">
        <f>SUM(D30:D33)</f>
        <v>13</v>
      </c>
      <c r="E34" s="1"/>
      <c r="F34" s="90"/>
      <c r="G34" s="37"/>
      <c r="H34" s="45"/>
      <c r="I34" s="36"/>
      <c r="J34" s="36"/>
      <c r="K34" s="26">
        <f>SUM(K30:K33)</f>
        <v>14</v>
      </c>
      <c r="L34" s="27"/>
      <c r="M34" s="38"/>
      <c r="N34" s="1"/>
    </row>
    <row r="35" spans="1:15" s="53" customFormat="1" ht="16.899999999999999" customHeight="1" x14ac:dyDescent="0.25">
      <c r="A35" s="193" t="s">
        <v>26</v>
      </c>
      <c r="B35" s="194" t="s">
        <v>28</v>
      </c>
      <c r="C35" s="195" t="s">
        <v>108</v>
      </c>
      <c r="D35" s="196"/>
      <c r="E35" s="197"/>
      <c r="F35" s="197"/>
      <c r="G35" s="153"/>
      <c r="H35" s="198"/>
      <c r="I35" s="162"/>
      <c r="J35" s="199" t="s">
        <v>6</v>
      </c>
      <c r="K35" s="165">
        <f>SUM(K34,D34,D27,K27,K19,D19,D11,K11)</f>
        <v>120</v>
      </c>
      <c r="L35" s="47"/>
      <c r="M35" s="1"/>
    </row>
    <row r="36" spans="1:15" s="59" customFormat="1" ht="16.899999999999999" customHeight="1" x14ac:dyDescent="0.25">
      <c r="A36" s="200" t="s">
        <v>27</v>
      </c>
      <c r="B36" s="201" t="s">
        <v>29</v>
      </c>
      <c r="C36" s="209" t="s">
        <v>109</v>
      </c>
      <c r="D36" s="197"/>
      <c r="E36" s="155"/>
      <c r="F36" s="155"/>
      <c r="G36" s="153"/>
      <c r="H36" s="202"/>
      <c r="I36" s="202"/>
      <c r="J36" s="265" t="s">
        <v>7</v>
      </c>
      <c r="K36" s="266"/>
      <c r="L36" s="47">
        <f>E65</f>
        <v>0</v>
      </c>
      <c r="M36" s="49"/>
      <c r="N36" s="56"/>
      <c r="O36" s="58"/>
    </row>
    <row r="37" spans="1:15" s="59" customFormat="1" ht="13.15" customHeight="1" x14ac:dyDescent="0.25">
      <c r="A37" s="262" t="s">
        <v>188</v>
      </c>
      <c r="B37" s="262"/>
      <c r="C37" s="263" t="s">
        <v>5</v>
      </c>
      <c r="D37" s="263"/>
      <c r="E37" s="263"/>
      <c r="F37" s="263"/>
      <c r="G37" s="263"/>
      <c r="H37" s="263"/>
      <c r="I37" s="263"/>
      <c r="J37" s="263"/>
      <c r="K37" s="155"/>
      <c r="L37" s="1"/>
      <c r="M37" s="49"/>
      <c r="N37" s="56"/>
      <c r="O37" s="58"/>
    </row>
    <row r="38" spans="1:15" s="59" customFormat="1" ht="7.15" customHeight="1" x14ac:dyDescent="0.2">
      <c r="A38" s="262"/>
      <c r="B38" s="262"/>
      <c r="C38" s="203"/>
      <c r="D38" s="204"/>
      <c r="E38" s="204"/>
      <c r="F38" s="204"/>
      <c r="G38" s="205"/>
      <c r="H38" s="206"/>
      <c r="I38" s="206"/>
      <c r="J38" s="206"/>
      <c r="K38" s="204"/>
      <c r="L38" s="1"/>
      <c r="M38" s="49"/>
      <c r="N38" s="56"/>
      <c r="O38" s="58"/>
    </row>
    <row r="39" spans="1:15" s="59" customFormat="1" ht="14.25" customHeight="1" x14ac:dyDescent="0.25">
      <c r="A39" s="253" t="str">
        <f>A1</f>
        <v>Bachelor of Science in Psychology Program (Fall 2013)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56"/>
      <c r="O39" s="58"/>
    </row>
    <row r="40" spans="1:15" s="59" customFormat="1" ht="14.25" customHeight="1" x14ac:dyDescent="0.2">
      <c r="A40" s="54" t="str">
        <f>A3</f>
        <v>Advisor</v>
      </c>
      <c r="B40" s="239">
        <f>B2</f>
        <v>0</v>
      </c>
      <c r="C40" s="240">
        <f>C2</f>
        <v>0</v>
      </c>
      <c r="D40" s="55"/>
      <c r="E40" s="56"/>
      <c r="F40" s="55" t="s">
        <v>1</v>
      </c>
      <c r="G40" s="57"/>
      <c r="H40" s="237">
        <f>H2</f>
        <v>0</v>
      </c>
      <c r="I40" s="55"/>
      <c r="J40" s="55"/>
      <c r="K40" s="55"/>
      <c r="L40" s="55"/>
      <c r="M40" s="55"/>
      <c r="N40" s="56"/>
      <c r="O40" s="58"/>
    </row>
    <row r="41" spans="1:15" s="59" customFormat="1" ht="14.25" customHeight="1" x14ac:dyDescent="0.2">
      <c r="A41" s="241" t="s">
        <v>61</v>
      </c>
      <c r="B41" s="242"/>
      <c r="C41" s="61"/>
      <c r="D41" s="243" t="s">
        <v>25</v>
      </c>
      <c r="E41" s="243" t="s">
        <v>24</v>
      </c>
      <c r="F41" s="243" t="s">
        <v>88</v>
      </c>
      <c r="G41" s="66"/>
      <c r="H41" s="63" t="s">
        <v>38</v>
      </c>
      <c r="I41" s="64"/>
      <c r="J41" s="108" t="s">
        <v>4</v>
      </c>
      <c r="K41" s="238" t="s">
        <v>25</v>
      </c>
      <c r="L41" s="108" t="s">
        <v>24</v>
      </c>
      <c r="M41" s="108" t="s">
        <v>88</v>
      </c>
      <c r="N41" s="56"/>
      <c r="O41" s="58"/>
    </row>
    <row r="42" spans="1:15" s="59" customFormat="1" ht="14.25" customHeight="1" x14ac:dyDescent="0.2">
      <c r="A42" s="67" t="s">
        <v>8</v>
      </c>
      <c r="B42" s="67" t="s">
        <v>53</v>
      </c>
      <c r="C42" s="244" t="s">
        <v>4</v>
      </c>
      <c r="D42" s="68">
        <f>SUM(D43:D44)</f>
        <v>6</v>
      </c>
      <c r="E42" s="69"/>
      <c r="F42" s="56"/>
      <c r="G42" s="56"/>
      <c r="H42" s="70" t="s">
        <v>50</v>
      </c>
      <c r="I42" s="71"/>
      <c r="J42" s="98"/>
      <c r="K42" s="73">
        <f>SUM(K43:K46)</f>
        <v>14</v>
      </c>
      <c r="L42" s="72"/>
      <c r="M42" s="72"/>
      <c r="N42" s="56"/>
      <c r="O42" s="58"/>
    </row>
    <row r="43" spans="1:15" s="59" customFormat="1" ht="14.25" customHeight="1" x14ac:dyDescent="0.2">
      <c r="A43" s="101" t="str">
        <f t="shared" ref="A43:F43" si="0">A8</f>
        <v>*ENGL 101</v>
      </c>
      <c r="B43" s="102" t="str">
        <f t="shared" si="0"/>
        <v>Composition I (SGR 1)</v>
      </c>
      <c r="C43" s="111" t="str">
        <f t="shared" si="0"/>
        <v>Take fall semester</v>
      </c>
      <c r="D43" s="94">
        <f t="shared" si="0"/>
        <v>3</v>
      </c>
      <c r="E43" s="128">
        <f t="shared" si="0"/>
        <v>0</v>
      </c>
      <c r="F43" s="128">
        <f t="shared" si="0"/>
        <v>0</v>
      </c>
      <c r="G43" s="56"/>
      <c r="H43" s="179" t="str">
        <f t="shared" ref="H43:M43" si="1">A10</f>
        <v>SGR #6</v>
      </c>
      <c r="I43" s="179" t="str">
        <f t="shared" si="1"/>
        <v>Natural Science (SGR 6)+</v>
      </c>
      <c r="J43" s="180" t="str">
        <f t="shared" si="1"/>
        <v>Suggested  - physical science</v>
      </c>
      <c r="K43" s="181">
        <f t="shared" si="1"/>
        <v>4</v>
      </c>
      <c r="L43" s="182">
        <f t="shared" si="1"/>
        <v>0</v>
      </c>
      <c r="M43" s="182">
        <f t="shared" si="1"/>
        <v>0</v>
      </c>
      <c r="N43" s="56"/>
      <c r="O43" s="58"/>
    </row>
    <row r="44" spans="1:15" s="59" customFormat="1" ht="14.25" customHeight="1" x14ac:dyDescent="0.2">
      <c r="A44" s="74" t="str">
        <f t="shared" ref="A44:F44" si="2">A16</f>
        <v>ENGL 201</v>
      </c>
      <c r="B44" s="74" t="str">
        <f t="shared" si="2"/>
        <v>Composition II (SGR 1)</v>
      </c>
      <c r="C44" s="111" t="str">
        <f t="shared" si="2"/>
        <v>ENGL 101</v>
      </c>
      <c r="D44" s="94">
        <f t="shared" si="2"/>
        <v>3</v>
      </c>
      <c r="E44" s="128">
        <f t="shared" si="2"/>
        <v>0</v>
      </c>
      <c r="F44" s="128">
        <f t="shared" si="2"/>
        <v>0</v>
      </c>
      <c r="G44" s="56"/>
      <c r="H44" s="179" t="str">
        <f t="shared" ref="H44:M44" si="3">H10</f>
        <v>SGR #6</v>
      </c>
      <c r="I44" s="179" t="str">
        <f t="shared" si="3"/>
        <v>Natural Science (SGR 6)+</v>
      </c>
      <c r="J44" s="180" t="str">
        <f t="shared" si="3"/>
        <v>Suggested  - physical science</v>
      </c>
      <c r="K44" s="181">
        <f t="shared" si="3"/>
        <v>4</v>
      </c>
      <c r="L44" s="182">
        <f t="shared" si="3"/>
        <v>0</v>
      </c>
      <c r="M44" s="182">
        <f t="shared" si="3"/>
        <v>0</v>
      </c>
      <c r="N44" s="56"/>
      <c r="O44" s="58"/>
    </row>
    <row r="45" spans="1:15" s="59" customFormat="1" ht="14.25" customHeight="1" x14ac:dyDescent="0.2">
      <c r="C45" s="112"/>
      <c r="D45" s="56"/>
      <c r="E45" s="109"/>
      <c r="F45" s="109"/>
      <c r="G45" s="56"/>
      <c r="H45" s="179" t="str">
        <f t="shared" ref="H45:M45" si="4">A18</f>
        <v>A&amp;S NAT SCI</v>
      </c>
      <c r="I45" s="179" t="str">
        <f t="shared" si="4"/>
        <v>A&amp;S Natural Science +</v>
      </c>
      <c r="J45" s="180" t="str">
        <f t="shared" si="4"/>
        <v>Suggested  - biological science</v>
      </c>
      <c r="K45" s="181">
        <f t="shared" si="4"/>
        <v>3</v>
      </c>
      <c r="L45" s="182">
        <f t="shared" si="4"/>
        <v>0</v>
      </c>
      <c r="M45" s="182">
        <f t="shared" si="4"/>
        <v>0</v>
      </c>
      <c r="N45" s="56"/>
      <c r="O45" s="58"/>
    </row>
    <row r="46" spans="1:15" s="59" customFormat="1" ht="14.25" customHeight="1" x14ac:dyDescent="0.2">
      <c r="A46" s="67" t="s">
        <v>11</v>
      </c>
      <c r="B46" s="67" t="s">
        <v>54</v>
      </c>
      <c r="C46" s="113"/>
      <c r="D46" s="68">
        <f>D47</f>
        <v>3</v>
      </c>
      <c r="E46" s="129"/>
      <c r="F46" s="109"/>
      <c r="G46" s="56"/>
      <c r="H46" s="179" t="str">
        <f t="shared" ref="H46:M46" si="5">H17</f>
        <v>A&amp;S NAT SCI</v>
      </c>
      <c r="I46" s="179" t="str">
        <f t="shared" si="5"/>
        <v>A&amp;S Natural Science +</v>
      </c>
      <c r="J46" s="180" t="str">
        <f t="shared" si="5"/>
        <v>Suggested  - biological science</v>
      </c>
      <c r="K46" s="181">
        <f t="shared" si="5"/>
        <v>3</v>
      </c>
      <c r="L46" s="182">
        <f t="shared" si="5"/>
        <v>0</v>
      </c>
      <c r="M46" s="182">
        <f t="shared" si="5"/>
        <v>0</v>
      </c>
      <c r="N46" s="56"/>
      <c r="O46" s="58"/>
    </row>
    <row r="47" spans="1:15" s="59" customFormat="1" ht="14.25" customHeight="1" x14ac:dyDescent="0.2">
      <c r="A47" s="74" t="str">
        <f t="shared" ref="A47:F47" si="6">H7</f>
        <v>SPCM 101</v>
      </c>
      <c r="B47" s="74" t="str">
        <f t="shared" si="6"/>
        <v>Fundamentals of Speech (SGR 2)</v>
      </c>
      <c r="C47" s="111" t="str">
        <f t="shared" si="6"/>
        <v>Take spring semester</v>
      </c>
      <c r="D47" s="94">
        <f t="shared" si="6"/>
        <v>3</v>
      </c>
      <c r="E47" s="128">
        <f t="shared" si="6"/>
        <v>0</v>
      </c>
      <c r="F47" s="128">
        <f t="shared" si="6"/>
        <v>0</v>
      </c>
      <c r="G47" s="75"/>
      <c r="H47" s="76"/>
      <c r="I47" s="76"/>
      <c r="J47" s="116"/>
      <c r="K47" s="77"/>
      <c r="L47" s="122"/>
      <c r="M47" s="122"/>
      <c r="N47" s="56"/>
      <c r="O47" s="58"/>
    </row>
    <row r="48" spans="1:15" s="59" customFormat="1" ht="14.25" customHeight="1" x14ac:dyDescent="0.2">
      <c r="C48" s="112"/>
      <c r="D48" s="56"/>
      <c r="E48" s="109"/>
      <c r="F48" s="109"/>
      <c r="G48" s="56"/>
      <c r="H48" s="78" t="s">
        <v>51</v>
      </c>
      <c r="I48" s="78"/>
      <c r="J48" s="114"/>
      <c r="K48" s="79">
        <f>SUM(K49:K52)</f>
        <v>12</v>
      </c>
      <c r="L48" s="123"/>
      <c r="M48" s="122"/>
      <c r="N48" s="56"/>
      <c r="O48" s="58"/>
    </row>
    <row r="49" spans="1:15" s="59" customFormat="1" ht="14.25" customHeight="1" x14ac:dyDescent="0.2">
      <c r="A49" s="67" t="s">
        <v>12</v>
      </c>
      <c r="B49" s="67" t="s">
        <v>55</v>
      </c>
      <c r="C49" s="113"/>
      <c r="D49" s="68">
        <f>SUM(D50:D51)</f>
        <v>6</v>
      </c>
      <c r="E49" s="129"/>
      <c r="F49" s="109"/>
      <c r="G49" s="56"/>
      <c r="H49" s="179" t="str">
        <f t="shared" ref="H49:M49" si="7">A7</f>
        <v>*PSYC 101</v>
      </c>
      <c r="I49" s="179" t="str">
        <f t="shared" si="7"/>
        <v>General Psychology</v>
      </c>
      <c r="J49" s="180" t="str">
        <f t="shared" si="7"/>
        <v>Meets SGR 3</v>
      </c>
      <c r="K49" s="181">
        <f t="shared" si="7"/>
        <v>3</v>
      </c>
      <c r="L49" s="182">
        <f t="shared" si="7"/>
        <v>0</v>
      </c>
      <c r="M49" s="182">
        <f t="shared" si="7"/>
        <v>0</v>
      </c>
      <c r="N49" s="56"/>
      <c r="O49" s="58"/>
    </row>
    <row r="50" spans="1:15" s="59" customFormat="1" ht="14.25" customHeight="1" x14ac:dyDescent="0.2">
      <c r="A50" s="74" t="str">
        <f t="shared" ref="A50:F50" si="8">A7</f>
        <v>*PSYC 101</v>
      </c>
      <c r="B50" s="74" t="str">
        <f t="shared" si="8"/>
        <v>General Psychology</v>
      </c>
      <c r="C50" s="111" t="str">
        <f t="shared" si="8"/>
        <v>Meets SGR 3</v>
      </c>
      <c r="D50" s="94">
        <f t="shared" si="8"/>
        <v>3</v>
      </c>
      <c r="E50" s="128">
        <f t="shared" si="8"/>
        <v>0</v>
      </c>
      <c r="F50" s="128">
        <f t="shared" si="8"/>
        <v>0</v>
      </c>
      <c r="G50" s="56"/>
      <c r="H50" s="179" t="str">
        <f t="shared" ref="H50:M50" si="9">A17</f>
        <v>SGR #3</v>
      </c>
      <c r="I50" s="179" t="str">
        <f t="shared" si="9"/>
        <v>Social Science/Diversity (SGR 3)</v>
      </c>
      <c r="J50" s="180" t="str">
        <f t="shared" si="9"/>
        <v>Not a PSYC course</v>
      </c>
      <c r="K50" s="181">
        <f t="shared" si="9"/>
        <v>3</v>
      </c>
      <c r="L50" s="182">
        <f t="shared" si="9"/>
        <v>0</v>
      </c>
      <c r="M50" s="182">
        <f t="shared" si="9"/>
        <v>0</v>
      </c>
      <c r="N50" s="56"/>
      <c r="O50" s="58"/>
    </row>
    <row r="51" spans="1:15" s="59" customFormat="1" ht="14.25" customHeight="1" x14ac:dyDescent="0.2">
      <c r="A51" s="74" t="str">
        <f t="shared" ref="A51:F51" si="10">A17</f>
        <v>SGR #3</v>
      </c>
      <c r="B51" s="74" t="str">
        <f t="shared" si="10"/>
        <v>Social Science/Diversity (SGR 3)</v>
      </c>
      <c r="C51" s="111" t="str">
        <f t="shared" si="10"/>
        <v>Not a PSYC course</v>
      </c>
      <c r="D51" s="94">
        <f t="shared" si="10"/>
        <v>3</v>
      </c>
      <c r="E51" s="128">
        <f t="shared" si="10"/>
        <v>0</v>
      </c>
      <c r="F51" s="128">
        <f t="shared" si="10"/>
        <v>0</v>
      </c>
      <c r="G51" s="56"/>
      <c r="H51" s="179" t="str">
        <f>A25</f>
        <v>A&amp;S SOC SCI</v>
      </c>
      <c r="I51" s="179" t="str">
        <f>B25</f>
        <v>A&amp;S Social Science course</v>
      </c>
      <c r="J51" s="180"/>
      <c r="K51" s="181">
        <f>D25</f>
        <v>3</v>
      </c>
      <c r="L51" s="182">
        <f>E25</f>
        <v>0</v>
      </c>
      <c r="M51" s="182">
        <f>F25</f>
        <v>0</v>
      </c>
      <c r="N51" s="56"/>
      <c r="O51" s="58"/>
    </row>
    <row r="52" spans="1:15" s="59" customFormat="1" ht="14.25" customHeight="1" x14ac:dyDescent="0.2">
      <c r="C52" s="112"/>
      <c r="D52" s="56"/>
      <c r="E52" s="109"/>
      <c r="F52" s="109"/>
      <c r="G52" s="56"/>
      <c r="H52" s="183" t="s">
        <v>66</v>
      </c>
      <c r="I52" s="183" t="s">
        <v>104</v>
      </c>
      <c r="J52" s="184"/>
      <c r="K52" s="185">
        <f>D25</f>
        <v>3</v>
      </c>
      <c r="L52" s="186">
        <f>E25</f>
        <v>0</v>
      </c>
      <c r="M52" s="186">
        <f>F25</f>
        <v>0</v>
      </c>
      <c r="N52" s="56"/>
      <c r="O52" s="58"/>
    </row>
    <row r="53" spans="1:15" s="59" customFormat="1" ht="14.25" customHeight="1" x14ac:dyDescent="0.2">
      <c r="A53" s="67" t="s">
        <v>13</v>
      </c>
      <c r="B53" s="67" t="s">
        <v>56</v>
      </c>
      <c r="C53" s="113"/>
      <c r="D53" s="68">
        <f>SUM(D54:D55)</f>
        <v>6</v>
      </c>
      <c r="E53" s="129"/>
      <c r="F53" s="109"/>
      <c r="G53" s="56"/>
      <c r="H53" s="61"/>
      <c r="I53" s="61"/>
      <c r="J53" s="118"/>
      <c r="K53" s="62"/>
      <c r="L53" s="124"/>
      <c r="M53" s="124"/>
      <c r="N53" s="61"/>
      <c r="O53" s="60"/>
    </row>
    <row r="54" spans="1:15" s="59" customFormat="1" ht="14.25" customHeight="1" x14ac:dyDescent="0.2">
      <c r="A54" s="74" t="str">
        <f t="shared" ref="A54:F54" si="11">A9</f>
        <v>SGR #4</v>
      </c>
      <c r="B54" s="74" t="str">
        <f t="shared" si="11"/>
        <v>Humanities/Arts Diversity (SGR 4)</v>
      </c>
      <c r="C54" s="111" t="str">
        <f t="shared" si="11"/>
        <v>From 2 disciplines</v>
      </c>
      <c r="D54" s="94">
        <f t="shared" si="11"/>
        <v>3</v>
      </c>
      <c r="E54" s="128">
        <f t="shared" si="11"/>
        <v>0</v>
      </c>
      <c r="F54" s="128">
        <f t="shared" si="11"/>
        <v>0</v>
      </c>
      <c r="G54" s="56"/>
      <c r="H54" s="80" t="s">
        <v>52</v>
      </c>
      <c r="I54" s="61"/>
      <c r="J54" s="118"/>
      <c r="K54" s="81">
        <f>SUM(K55:K57)</f>
        <v>9</v>
      </c>
      <c r="L54" s="124"/>
      <c r="M54" s="124"/>
      <c r="N54" s="62"/>
      <c r="O54" s="58"/>
    </row>
    <row r="55" spans="1:15" s="59" customFormat="1" ht="14.25" customHeight="1" x14ac:dyDescent="0.2">
      <c r="A55" s="74" t="str">
        <f t="shared" ref="A55:F55" si="12">H9</f>
        <v>SGR #4</v>
      </c>
      <c r="B55" s="74" t="str">
        <f t="shared" si="12"/>
        <v>Humanities/Arts Diversity (SGR 4)</v>
      </c>
      <c r="C55" s="111" t="str">
        <f t="shared" si="12"/>
        <v>From 2 disciplines</v>
      </c>
      <c r="D55" s="94">
        <f t="shared" si="12"/>
        <v>3</v>
      </c>
      <c r="E55" s="128">
        <f t="shared" si="12"/>
        <v>0</v>
      </c>
      <c r="F55" s="128">
        <f t="shared" si="12"/>
        <v>0</v>
      </c>
      <c r="G55" s="56"/>
      <c r="H55" s="183" t="str">
        <f t="shared" ref="H55:M55" si="13">A9</f>
        <v>SGR #4</v>
      </c>
      <c r="I55" s="183" t="str">
        <f t="shared" si="13"/>
        <v>Humanities/Arts Diversity (SGR 4)</v>
      </c>
      <c r="J55" s="184" t="str">
        <f t="shared" si="13"/>
        <v>From 2 disciplines</v>
      </c>
      <c r="K55" s="185">
        <f t="shared" si="13"/>
        <v>3</v>
      </c>
      <c r="L55" s="186">
        <f t="shared" si="13"/>
        <v>0</v>
      </c>
      <c r="M55" s="186">
        <f t="shared" si="13"/>
        <v>0</v>
      </c>
      <c r="N55" s="56"/>
      <c r="O55" s="58"/>
    </row>
    <row r="56" spans="1:15" s="59" customFormat="1" ht="14.25" customHeight="1" x14ac:dyDescent="0.2">
      <c r="C56" s="112"/>
      <c r="D56" s="56"/>
      <c r="E56" s="109"/>
      <c r="F56" s="109"/>
      <c r="G56" s="56"/>
      <c r="H56" s="183" t="str">
        <f>H9</f>
        <v>SGR #4</v>
      </c>
      <c r="I56" s="183" t="str">
        <f>I9</f>
        <v>Humanities/Arts Diversity (SGR 4)</v>
      </c>
      <c r="J56" s="184"/>
      <c r="K56" s="185">
        <f>K9</f>
        <v>3</v>
      </c>
      <c r="L56" s="186">
        <f>L9</f>
        <v>0</v>
      </c>
      <c r="M56" s="186">
        <f>M9</f>
        <v>0</v>
      </c>
      <c r="N56" s="56"/>
      <c r="O56" s="58"/>
    </row>
    <row r="57" spans="1:15" s="59" customFormat="1" ht="14.25" customHeight="1" x14ac:dyDescent="0.2">
      <c r="A57" s="67" t="s">
        <v>14</v>
      </c>
      <c r="B57" s="67" t="s">
        <v>57</v>
      </c>
      <c r="C57" s="113"/>
      <c r="D57" s="68">
        <f>D58</f>
        <v>3</v>
      </c>
      <c r="E57" s="129"/>
      <c r="F57" s="109"/>
      <c r="G57" s="56"/>
      <c r="H57" s="183" t="str">
        <f>H16</f>
        <v>A&amp;S HUM</v>
      </c>
      <c r="I57" s="183" t="str">
        <f>I16</f>
        <v>A&amp;S Humanities course</v>
      </c>
      <c r="J57" s="184"/>
      <c r="K57" s="185">
        <f>K16</f>
        <v>3</v>
      </c>
      <c r="L57" s="186">
        <f>L16</f>
        <v>0</v>
      </c>
      <c r="M57" s="186">
        <f>M16</f>
        <v>0</v>
      </c>
      <c r="N57" s="56"/>
      <c r="O57" s="58"/>
    </row>
    <row r="58" spans="1:15" s="59" customFormat="1" ht="14.25" customHeight="1" x14ac:dyDescent="0.2">
      <c r="A58" s="74" t="str">
        <f t="shared" ref="A58:F58" si="14">H8</f>
        <v>*SGR #5</v>
      </c>
      <c r="B58" s="74" t="str">
        <f t="shared" si="14"/>
        <v>Mathematics (SGR 5)</v>
      </c>
      <c r="C58" s="111" t="str">
        <f t="shared" si="14"/>
        <v>Math 102 or higher required</v>
      </c>
      <c r="D58" s="94">
        <f t="shared" si="14"/>
        <v>3</v>
      </c>
      <c r="E58" s="128">
        <f t="shared" si="14"/>
        <v>0</v>
      </c>
      <c r="F58" s="128">
        <f t="shared" si="14"/>
        <v>0</v>
      </c>
      <c r="G58" s="56"/>
      <c r="H58" s="61"/>
      <c r="I58" s="61"/>
      <c r="J58" s="119"/>
      <c r="K58" s="121"/>
      <c r="L58" s="125"/>
      <c r="M58" s="125"/>
      <c r="N58" s="56"/>
      <c r="O58" s="58"/>
    </row>
    <row r="59" spans="1:15" s="59" customFormat="1" ht="14.25" customHeight="1" x14ac:dyDescent="0.2">
      <c r="C59" s="112"/>
      <c r="D59" s="56"/>
      <c r="E59" s="109"/>
      <c r="F59" s="109"/>
      <c r="G59" s="56"/>
      <c r="H59" s="82" t="s">
        <v>87</v>
      </c>
      <c r="I59" s="82"/>
      <c r="J59" s="118"/>
      <c r="K59" s="188">
        <f>SUM(K60:K73)</f>
        <v>45</v>
      </c>
      <c r="L59" s="126"/>
      <c r="M59" s="124"/>
      <c r="N59" s="56"/>
      <c r="O59" s="58"/>
    </row>
    <row r="60" spans="1:15" s="59" customFormat="1" ht="14.25" customHeight="1" x14ac:dyDescent="0.2">
      <c r="A60" s="67" t="s">
        <v>15</v>
      </c>
      <c r="B60" s="67" t="s">
        <v>59</v>
      </c>
      <c r="C60" s="113"/>
      <c r="D60" s="68">
        <f>SUM(D61:D62)</f>
        <v>8</v>
      </c>
      <c r="E60" s="129"/>
      <c r="F60" s="109"/>
      <c r="G60" s="56"/>
      <c r="H60" s="83" t="str">
        <f t="shared" ref="H60:M60" si="15">A7</f>
        <v>*PSYC 101</v>
      </c>
      <c r="I60" s="83" t="str">
        <f t="shared" si="15"/>
        <v>General Psychology</v>
      </c>
      <c r="J60" s="120" t="str">
        <f t="shared" si="15"/>
        <v>Meets SGR 3</v>
      </c>
      <c r="K60" s="97">
        <f t="shared" si="15"/>
        <v>3</v>
      </c>
      <c r="L60" s="127">
        <f t="shared" si="15"/>
        <v>0</v>
      </c>
      <c r="M60" s="127">
        <f t="shared" si="15"/>
        <v>0</v>
      </c>
      <c r="N60" s="56"/>
      <c r="O60" s="58"/>
    </row>
    <row r="61" spans="1:15" s="59" customFormat="1" ht="14.25" customHeight="1" x14ac:dyDescent="0.2">
      <c r="A61" s="74" t="str">
        <f t="shared" ref="A61:F61" si="16">A10</f>
        <v>SGR #6</v>
      </c>
      <c r="B61" s="74" t="str">
        <f t="shared" si="16"/>
        <v>Natural Science (SGR 6)+</v>
      </c>
      <c r="C61" s="111" t="str">
        <f t="shared" si="16"/>
        <v>Suggested  - physical science</v>
      </c>
      <c r="D61" s="94">
        <f t="shared" si="16"/>
        <v>4</v>
      </c>
      <c r="E61" s="128">
        <f t="shared" si="16"/>
        <v>0</v>
      </c>
      <c r="F61" s="128">
        <f t="shared" si="16"/>
        <v>0</v>
      </c>
      <c r="G61" s="56"/>
      <c r="H61" s="83" t="str">
        <f t="shared" ref="H61:M61" si="17">H6</f>
        <v>*PSYC 202</v>
      </c>
      <c r="I61" s="83" t="str">
        <f t="shared" si="17"/>
        <v>The Psychology Major</v>
      </c>
      <c r="J61" s="120" t="str">
        <f t="shared" si="17"/>
        <v>Psych 101 - C; Engl 101 - C</v>
      </c>
      <c r="K61" s="97">
        <f t="shared" si="17"/>
        <v>3</v>
      </c>
      <c r="L61" s="127">
        <f t="shared" si="17"/>
        <v>0</v>
      </c>
      <c r="M61" s="127">
        <f t="shared" si="17"/>
        <v>0</v>
      </c>
      <c r="N61" s="56"/>
      <c r="O61" s="58"/>
    </row>
    <row r="62" spans="1:15" s="59" customFormat="1" ht="14.25" customHeight="1" x14ac:dyDescent="0.2">
      <c r="A62" s="74" t="str">
        <f t="shared" ref="A62:F62" si="18">H10</f>
        <v>SGR #6</v>
      </c>
      <c r="B62" s="74" t="str">
        <f t="shared" si="18"/>
        <v>Natural Science (SGR 6)+</v>
      </c>
      <c r="C62" s="111" t="str">
        <f t="shared" si="18"/>
        <v>Suggested  - physical science</v>
      </c>
      <c r="D62" s="94">
        <f t="shared" si="18"/>
        <v>4</v>
      </c>
      <c r="E62" s="128">
        <f t="shared" si="18"/>
        <v>0</v>
      </c>
      <c r="F62" s="128">
        <f t="shared" si="18"/>
        <v>0</v>
      </c>
      <c r="G62" s="56"/>
      <c r="H62" s="83" t="str">
        <f t="shared" ref="H62:M62" si="19">A14</f>
        <v>PSYC 210</v>
      </c>
      <c r="I62" s="83" t="str">
        <f t="shared" si="19"/>
        <v>Introduction to Biopsychology</v>
      </c>
      <c r="J62" s="120" t="str">
        <f t="shared" si="19"/>
        <v>Psych 101 - C</v>
      </c>
      <c r="K62" s="97">
        <f t="shared" si="19"/>
        <v>3</v>
      </c>
      <c r="L62" s="127">
        <f t="shared" si="19"/>
        <v>0</v>
      </c>
      <c r="M62" s="127">
        <f t="shared" si="19"/>
        <v>0</v>
      </c>
      <c r="N62" s="56"/>
      <c r="O62" s="58"/>
    </row>
    <row r="63" spans="1:15" s="59" customFormat="1" ht="14.25" customHeight="1" x14ac:dyDescent="0.2">
      <c r="C63" s="112"/>
      <c r="D63" s="56"/>
      <c r="E63" s="109"/>
      <c r="F63" s="109"/>
      <c r="G63" s="56"/>
      <c r="H63" s="83" t="str">
        <f t="shared" ref="H63:M63" si="20">A22</f>
        <v>*PSYC 375/375L</v>
      </c>
      <c r="I63" s="83" t="str">
        <f t="shared" si="20"/>
        <v>Research Methods in Psych.+Lab</v>
      </c>
      <c r="J63" s="120" t="str">
        <f t="shared" si="20"/>
        <v>Psych 202 - C; Math 102 - C</v>
      </c>
      <c r="K63" s="97">
        <f t="shared" si="20"/>
        <v>4</v>
      </c>
      <c r="L63" s="127">
        <f t="shared" si="20"/>
        <v>0</v>
      </c>
      <c r="M63" s="127">
        <f t="shared" si="20"/>
        <v>0</v>
      </c>
      <c r="N63" s="56"/>
      <c r="O63" s="58"/>
    </row>
    <row r="64" spans="1:15" s="59" customFormat="1" ht="14.25" customHeight="1" x14ac:dyDescent="0.2">
      <c r="B64" s="61"/>
      <c r="C64" s="107"/>
      <c r="D64" s="106"/>
      <c r="E64" s="108"/>
      <c r="F64" s="108"/>
      <c r="G64" s="56"/>
      <c r="H64" s="83" t="str">
        <f t="shared" ref="H64:M64" si="21">H22</f>
        <v>PSYC 376/376L</v>
      </c>
      <c r="I64" s="83" t="str">
        <f t="shared" si="21"/>
        <v>Research Methods II + Lab (AW)</v>
      </c>
      <c r="J64" s="120" t="str">
        <f t="shared" si="21"/>
        <v>Psych 375/375L - C; Advanced Writing</v>
      </c>
      <c r="K64" s="97">
        <f t="shared" si="21"/>
        <v>4</v>
      </c>
      <c r="L64" s="127">
        <f t="shared" si="21"/>
        <v>0</v>
      </c>
      <c r="M64" s="127">
        <f t="shared" si="21"/>
        <v>0</v>
      </c>
      <c r="N64" s="56"/>
      <c r="O64" s="58"/>
    </row>
    <row r="65" spans="1:15" s="59" customFormat="1" ht="14.25" customHeight="1" x14ac:dyDescent="0.2">
      <c r="A65" s="110" t="s">
        <v>60</v>
      </c>
      <c r="B65" s="80"/>
      <c r="C65" s="107"/>
      <c r="D65" s="65">
        <f>SUM(D67,D70)</f>
        <v>5</v>
      </c>
      <c r="E65" s="126"/>
      <c r="F65" s="124"/>
      <c r="G65" s="56"/>
      <c r="H65" s="83" t="str">
        <f t="shared" ref="H65:M65" si="22">A30</f>
        <v>PSYC 409</v>
      </c>
      <c r="I65" s="83" t="str">
        <f t="shared" si="22"/>
        <v>History &amp; Systems of Psychology</v>
      </c>
      <c r="J65" s="120" t="str">
        <f t="shared" si="22"/>
        <v>Psych 375/375L - C; Globalization</v>
      </c>
      <c r="K65" s="97">
        <f t="shared" si="22"/>
        <v>3</v>
      </c>
      <c r="L65" s="127">
        <f t="shared" si="22"/>
        <v>0</v>
      </c>
      <c r="M65" s="127">
        <f t="shared" si="22"/>
        <v>0</v>
      </c>
      <c r="N65" s="56"/>
      <c r="O65" s="58"/>
    </row>
    <row r="66" spans="1:15" s="59" customFormat="1" ht="14.25" customHeight="1" x14ac:dyDescent="0.2">
      <c r="B66" s="61"/>
      <c r="C66" s="107" t="s">
        <v>4</v>
      </c>
      <c r="D66" s="108" t="s">
        <v>25</v>
      </c>
      <c r="E66" s="108" t="s">
        <v>24</v>
      </c>
      <c r="F66" s="108" t="s">
        <v>88</v>
      </c>
      <c r="G66" s="109"/>
      <c r="H66" s="93" t="str">
        <f t="shared" ref="H66:M66" si="23">A15</f>
        <v>PSYC ELEC</v>
      </c>
      <c r="I66" s="93" t="str">
        <f t="shared" si="23"/>
        <v>PSYC Major Elective</v>
      </c>
      <c r="J66" s="178" t="str">
        <f t="shared" si="23"/>
        <v>Select from Domain I Courses</v>
      </c>
      <c r="K66" s="177">
        <f t="shared" si="23"/>
        <v>3</v>
      </c>
      <c r="L66" s="177">
        <f t="shared" si="23"/>
        <v>0</v>
      </c>
      <c r="M66" s="177">
        <f t="shared" si="23"/>
        <v>0</v>
      </c>
      <c r="N66" s="56"/>
      <c r="O66" s="58"/>
    </row>
    <row r="67" spans="1:15" ht="14.1" customHeight="1" x14ac:dyDescent="0.2">
      <c r="A67" s="78" t="s">
        <v>9</v>
      </c>
      <c r="B67" s="78" t="s">
        <v>17</v>
      </c>
      <c r="C67" s="114"/>
      <c r="D67" s="79">
        <v>2</v>
      </c>
      <c r="E67" s="123"/>
      <c r="F67" s="122"/>
      <c r="G67" s="56"/>
      <c r="H67" s="93" t="str">
        <f t="shared" ref="H67:M67" si="24">A23</f>
        <v>PSYC ELEC</v>
      </c>
      <c r="I67" s="93" t="str">
        <f t="shared" si="24"/>
        <v>PSYC Major elective</v>
      </c>
      <c r="J67" s="178" t="str">
        <f t="shared" si="24"/>
        <v>Select from Domain II - IV Courses</v>
      </c>
      <c r="K67" s="177">
        <f t="shared" si="24"/>
        <v>3</v>
      </c>
      <c r="L67" s="177">
        <f t="shared" si="24"/>
        <v>0</v>
      </c>
      <c r="M67" s="177">
        <f t="shared" si="24"/>
        <v>0</v>
      </c>
    </row>
    <row r="68" spans="1:15" ht="14.1" customHeight="1" x14ac:dyDescent="0.2">
      <c r="A68" s="84" t="str">
        <f>A6</f>
        <v>UC 109</v>
      </c>
      <c r="B68" s="84" t="str">
        <f>B6</f>
        <v>First Year Seminar (IGR 1)</v>
      </c>
      <c r="C68" s="115"/>
      <c r="D68" s="95">
        <f>D6</f>
        <v>2</v>
      </c>
      <c r="E68" s="130">
        <f>E6</f>
        <v>0</v>
      </c>
      <c r="F68" s="130">
        <f>F6</f>
        <v>0</v>
      </c>
      <c r="G68" s="56"/>
      <c r="H68" s="93" t="str">
        <f t="shared" ref="H68:M69" si="25">H23</f>
        <v>PSYC ELEC</v>
      </c>
      <c r="I68" s="93" t="str">
        <f t="shared" si="25"/>
        <v>PSYC Major elective</v>
      </c>
      <c r="J68" s="178" t="str">
        <f t="shared" si="25"/>
        <v>Select from Domain II - V Courses</v>
      </c>
      <c r="K68" s="177">
        <f t="shared" si="25"/>
        <v>3</v>
      </c>
      <c r="L68" s="177">
        <f t="shared" si="25"/>
        <v>0</v>
      </c>
      <c r="M68" s="177">
        <f t="shared" si="25"/>
        <v>0</v>
      </c>
    </row>
    <row r="69" spans="1:15" ht="14.1" customHeight="1" x14ac:dyDescent="0.2">
      <c r="A69" s="76"/>
      <c r="B69" s="76"/>
      <c r="C69" s="116"/>
      <c r="D69" s="77"/>
      <c r="E69" s="122"/>
      <c r="F69" s="122"/>
      <c r="G69" s="56"/>
      <c r="H69" s="93" t="str">
        <f t="shared" si="25"/>
        <v>PSYC ELEC</v>
      </c>
      <c r="I69" s="93" t="str">
        <f t="shared" si="25"/>
        <v>PSYC Major elective</v>
      </c>
      <c r="J69" s="178" t="str">
        <f t="shared" si="25"/>
        <v>Select from Domain II - V Courses</v>
      </c>
      <c r="K69" s="177">
        <f t="shared" si="25"/>
        <v>3</v>
      </c>
      <c r="L69" s="177">
        <f t="shared" si="25"/>
        <v>0</v>
      </c>
      <c r="M69" s="177">
        <f t="shared" si="25"/>
        <v>0</v>
      </c>
    </row>
    <row r="70" spans="1:15" ht="14.1" customHeight="1" x14ac:dyDescent="0.2">
      <c r="A70" s="78" t="s">
        <v>10</v>
      </c>
      <c r="B70" s="78" t="s">
        <v>18</v>
      </c>
      <c r="C70" s="114"/>
      <c r="D70" s="79">
        <f>D71</f>
        <v>3</v>
      </c>
      <c r="E70" s="123"/>
      <c r="F70" s="122"/>
      <c r="G70" s="56"/>
      <c r="H70" s="93" t="str">
        <f t="shared" ref="H70:M70" si="26">H14</f>
        <v>PSYC ELEC</v>
      </c>
      <c r="I70" s="93" t="str">
        <f t="shared" si="26"/>
        <v xml:space="preserve">Psych Major Elective </v>
      </c>
      <c r="J70" s="178" t="str">
        <f t="shared" si="26"/>
        <v>Select from Doman III or IV Courses</v>
      </c>
      <c r="K70" s="177">
        <f t="shared" si="26"/>
        <v>3</v>
      </c>
      <c r="L70" s="177">
        <f t="shared" si="26"/>
        <v>0</v>
      </c>
      <c r="M70" s="177">
        <f t="shared" si="26"/>
        <v>0</v>
      </c>
    </row>
    <row r="71" spans="1:15" ht="21.75" customHeight="1" x14ac:dyDescent="0.2">
      <c r="A71" s="84" t="str">
        <f t="shared" ref="A71:F71" si="27">H15</f>
        <v>IGR #2</v>
      </c>
      <c r="B71" s="249" t="str">
        <f t="shared" si="27"/>
        <v>Cultural Awareness &amp; Social &amp; Environmental Responsibility</v>
      </c>
      <c r="C71" s="250" t="str">
        <f t="shared" si="27"/>
        <v>Choose different discipline than used for SGR 3, 4, &amp; 6</v>
      </c>
      <c r="D71" s="95">
        <f t="shared" si="27"/>
        <v>3</v>
      </c>
      <c r="E71" s="130">
        <f t="shared" si="27"/>
        <v>0</v>
      </c>
      <c r="F71" s="130">
        <f t="shared" si="27"/>
        <v>0</v>
      </c>
      <c r="G71" s="56"/>
      <c r="H71" s="93" t="str">
        <f t="shared" ref="H71:M71" si="28">A31</f>
        <v>PSYC ELEC</v>
      </c>
      <c r="I71" s="93" t="str">
        <f t="shared" si="28"/>
        <v>PSYC Major Elective + Lab</v>
      </c>
      <c r="J71" s="178" t="str">
        <f t="shared" si="28"/>
        <v>Domain VI lists Lab Courses</v>
      </c>
      <c r="K71" s="177">
        <f t="shared" si="28"/>
        <v>4</v>
      </c>
      <c r="L71" s="177">
        <f t="shared" si="28"/>
        <v>0</v>
      </c>
      <c r="M71" s="177">
        <f t="shared" si="28"/>
        <v>0</v>
      </c>
    </row>
    <row r="72" spans="1:15" ht="14.1" customHeight="1" x14ac:dyDescent="0.2">
      <c r="A72" s="76"/>
      <c r="B72" s="76"/>
      <c r="C72" s="116"/>
      <c r="D72" s="77"/>
      <c r="E72" s="122"/>
      <c r="F72" s="122"/>
      <c r="G72" s="56"/>
      <c r="H72" s="93" t="str">
        <f>A24</f>
        <v>PSYC ELEC</v>
      </c>
      <c r="I72" s="93" t="str">
        <f>B24</f>
        <v>Psychology  Elective</v>
      </c>
      <c r="J72" s="178"/>
      <c r="K72" s="177">
        <f>D24</f>
        <v>3</v>
      </c>
      <c r="L72" s="177">
        <f>E24</f>
        <v>0</v>
      </c>
      <c r="M72" s="177">
        <f>F24</f>
        <v>0</v>
      </c>
    </row>
    <row r="73" spans="1:15" ht="14.1" customHeight="1" x14ac:dyDescent="0.2">
      <c r="A73" s="78" t="s">
        <v>19</v>
      </c>
      <c r="B73" s="78"/>
      <c r="C73" s="114"/>
      <c r="D73" s="79">
        <f>D74</f>
        <v>3</v>
      </c>
      <c r="E73" s="123"/>
      <c r="F73" s="122"/>
      <c r="G73" s="56"/>
      <c r="H73" s="93" t="str">
        <f t="shared" ref="H73:M73" si="29">A32</f>
        <v>PSYC ELEC</v>
      </c>
      <c r="I73" s="93" t="str">
        <f t="shared" si="29"/>
        <v>Psychology  Elective</v>
      </c>
      <c r="J73" s="178" t="str">
        <f t="shared" si="29"/>
        <v>PSYC 498 - recommended elective</v>
      </c>
      <c r="K73" s="177">
        <f t="shared" si="29"/>
        <v>3</v>
      </c>
      <c r="L73" s="177">
        <f t="shared" si="29"/>
        <v>0</v>
      </c>
      <c r="M73" s="177">
        <f t="shared" si="29"/>
        <v>0</v>
      </c>
    </row>
    <row r="74" spans="1:15" ht="14.1" customHeight="1" x14ac:dyDescent="0.2">
      <c r="A74" s="245" t="str">
        <f t="shared" ref="A74:F74" si="30">A30</f>
        <v>PSYC 409</v>
      </c>
      <c r="B74" s="245" t="str">
        <f t="shared" si="30"/>
        <v>History &amp; Systems of Psychology</v>
      </c>
      <c r="C74" s="246" t="str">
        <f t="shared" si="30"/>
        <v>Psych 375/375L - C; Globalization</v>
      </c>
      <c r="D74" s="247">
        <f t="shared" si="30"/>
        <v>3</v>
      </c>
      <c r="E74" s="248">
        <f t="shared" si="30"/>
        <v>0</v>
      </c>
      <c r="F74" s="248">
        <f t="shared" si="30"/>
        <v>0</v>
      </c>
      <c r="G74" s="56"/>
      <c r="H74" s="189"/>
      <c r="I74" s="189"/>
      <c r="J74" s="190"/>
      <c r="K74" s="191"/>
      <c r="L74" s="191"/>
      <c r="M74" s="191"/>
    </row>
    <row r="75" spans="1:15" ht="14.1" customHeight="1" x14ac:dyDescent="0.2">
      <c r="A75" s="76"/>
      <c r="B75" s="76"/>
      <c r="C75" s="116"/>
      <c r="D75" s="77"/>
      <c r="E75" s="122"/>
      <c r="F75" s="122"/>
      <c r="H75" s="82" t="s">
        <v>107</v>
      </c>
      <c r="K75" s="188">
        <f>SUM(K76:K81)</f>
        <v>29</v>
      </c>
    </row>
    <row r="76" spans="1:15" ht="14.1" customHeight="1" x14ac:dyDescent="0.2">
      <c r="A76" s="78" t="s">
        <v>20</v>
      </c>
      <c r="B76" s="78"/>
      <c r="C76" s="114"/>
      <c r="D76" s="79">
        <f>D77</f>
        <v>4</v>
      </c>
      <c r="E76" s="123"/>
      <c r="F76" s="122"/>
      <c r="H76" s="19" t="str">
        <f>H18</f>
        <v>GEN ELEC</v>
      </c>
      <c r="I76" s="19" t="str">
        <f>I18</f>
        <v>General Elective</v>
      </c>
      <c r="J76" s="19"/>
      <c r="K76" s="86">
        <f>K18</f>
        <v>3</v>
      </c>
      <c r="L76" s="86">
        <f t="shared" ref="L76:M76" si="31">L18</f>
        <v>0</v>
      </c>
      <c r="M76" s="86">
        <f t="shared" si="31"/>
        <v>0</v>
      </c>
    </row>
    <row r="77" spans="1:15" ht="14.1" customHeight="1" x14ac:dyDescent="0.2">
      <c r="A77" s="85" t="str">
        <f t="shared" ref="A77:F77" si="32">H22</f>
        <v>PSYC 376/376L</v>
      </c>
      <c r="B77" s="85" t="str">
        <f t="shared" si="32"/>
        <v>Research Methods II + Lab (AW)</v>
      </c>
      <c r="C77" s="117" t="str">
        <f t="shared" si="32"/>
        <v>Psych 375/375L - C; Advanced Writing</v>
      </c>
      <c r="D77" s="96">
        <f t="shared" si="32"/>
        <v>4</v>
      </c>
      <c r="E77" s="131">
        <f t="shared" si="32"/>
        <v>0</v>
      </c>
      <c r="F77" s="131">
        <f t="shared" si="32"/>
        <v>0</v>
      </c>
      <c r="H77" s="19" t="str">
        <f>A26</f>
        <v>GEN ELEC</v>
      </c>
      <c r="I77" s="19" t="str">
        <f>B26</f>
        <v>General Elective</v>
      </c>
      <c r="J77" s="19"/>
      <c r="K77" s="86">
        <f>D26</f>
        <v>3</v>
      </c>
      <c r="L77" s="21">
        <f>E26</f>
        <v>0</v>
      </c>
      <c r="M77" s="21">
        <f>F26</f>
        <v>0</v>
      </c>
    </row>
    <row r="78" spans="1:15" ht="14.1" customHeight="1" x14ac:dyDescent="0.2">
      <c r="A78" s="61"/>
      <c r="B78" s="61"/>
      <c r="C78" s="62"/>
      <c r="D78" s="62"/>
      <c r="E78" s="62"/>
      <c r="F78" s="62"/>
      <c r="H78" s="19" t="str">
        <f>H25</f>
        <v>GEN ELEC</v>
      </c>
      <c r="I78" s="19" t="str">
        <f>I25</f>
        <v>General Elective</v>
      </c>
      <c r="J78" s="19"/>
      <c r="K78" s="86">
        <f t="shared" ref="K78:M79" si="33">K25</f>
        <v>3</v>
      </c>
      <c r="L78" s="21">
        <f t="shared" si="33"/>
        <v>0</v>
      </c>
      <c r="M78" s="21">
        <f t="shared" si="33"/>
        <v>0</v>
      </c>
    </row>
    <row r="79" spans="1:15" ht="14.1" customHeight="1" x14ac:dyDescent="0.2">
      <c r="A79" s="46" t="s">
        <v>26</v>
      </c>
      <c r="B79" s="46"/>
      <c r="H79" s="19" t="str">
        <f>H26</f>
        <v>GEN ELEC</v>
      </c>
      <c r="I79" s="19" t="str">
        <f>I26</f>
        <v>General Elective</v>
      </c>
      <c r="J79" s="19"/>
      <c r="K79" s="86">
        <f t="shared" si="33"/>
        <v>3</v>
      </c>
      <c r="L79" s="21">
        <f t="shared" si="33"/>
        <v>0</v>
      </c>
      <c r="M79" s="21">
        <f t="shared" si="33"/>
        <v>0</v>
      </c>
    </row>
    <row r="80" spans="1:15" ht="14.1" customHeight="1" x14ac:dyDescent="0.2">
      <c r="A80" s="48" t="s">
        <v>27</v>
      </c>
      <c r="B80" s="48"/>
      <c r="H80" s="19" t="str">
        <f>A33</f>
        <v>GEN ELEC</v>
      </c>
      <c r="I80" s="19" t="str">
        <f>B33</f>
        <v>General Elective</v>
      </c>
      <c r="J80" s="19"/>
      <c r="K80" s="86">
        <f>D33</f>
        <v>3</v>
      </c>
      <c r="L80" s="21">
        <f>E33</f>
        <v>0</v>
      </c>
      <c r="M80" s="21">
        <f>F33</f>
        <v>0</v>
      </c>
    </row>
    <row r="81" spans="1:13" ht="14.1" customHeight="1" x14ac:dyDescent="0.2">
      <c r="A81" s="50" t="s">
        <v>28</v>
      </c>
      <c r="B81" s="50"/>
      <c r="H81" s="19" t="str">
        <f>H30</f>
        <v>GEN ELEC</v>
      </c>
      <c r="I81" s="19" t="str">
        <f>I30</f>
        <v>General Elective</v>
      </c>
      <c r="J81" s="192"/>
      <c r="K81" s="86">
        <f>K30</f>
        <v>14</v>
      </c>
      <c r="L81" s="21">
        <f>L30</f>
        <v>0</v>
      </c>
      <c r="M81" s="21">
        <f>M30</f>
        <v>0</v>
      </c>
    </row>
    <row r="82" spans="1:13" ht="14.1" customHeight="1" x14ac:dyDescent="0.2">
      <c r="A82" s="51" t="s">
        <v>29</v>
      </c>
      <c r="B82" s="51"/>
      <c r="H82" s="19"/>
      <c r="I82" s="19"/>
      <c r="J82" s="192"/>
      <c r="K82" s="19"/>
      <c r="L82" s="86"/>
      <c r="M82" s="86"/>
    </row>
    <row r="83" spans="1:13" ht="14.1" customHeight="1" x14ac:dyDescent="0.2">
      <c r="A83" s="187" t="s">
        <v>106</v>
      </c>
      <c r="B83" s="187"/>
      <c r="H83" s="19"/>
      <c r="I83" s="19"/>
      <c r="J83" s="19"/>
      <c r="K83" s="252"/>
      <c r="L83" s="86"/>
      <c r="M83" s="86"/>
    </row>
    <row r="84" spans="1:13" ht="14.1" customHeight="1" x14ac:dyDescent="0.2">
      <c r="A84" s="52" t="s">
        <v>86</v>
      </c>
      <c r="B84" s="52"/>
      <c r="J84" s="199" t="s">
        <v>6</v>
      </c>
      <c r="K84" s="251">
        <f>K35</f>
        <v>120</v>
      </c>
    </row>
  </sheetData>
  <mergeCells count="11">
    <mergeCell ref="A37:B38"/>
    <mergeCell ref="C37:J37"/>
    <mergeCell ref="D2:G2"/>
    <mergeCell ref="J36:K36"/>
    <mergeCell ref="A39:M39"/>
    <mergeCell ref="A1:M1"/>
    <mergeCell ref="L2:M2"/>
    <mergeCell ref="F3:G3"/>
    <mergeCell ref="K3:M3"/>
    <mergeCell ref="J30:J32"/>
    <mergeCell ref="A11:C11"/>
  </mergeCells>
  <conditionalFormatting sqref="M23:M24 F30:F32 M30:M33 F26 F23:F24 M26">
    <cfRule type="cellIs" dxfId="10" priority="11" operator="between">
      <formula>"F"</formula>
      <formula>"F"</formula>
    </cfRule>
  </conditionalFormatting>
  <conditionalFormatting sqref="F22 M21:M22">
    <cfRule type="cellIs" dxfId="9" priority="10" operator="between">
      <formula>"D"</formula>
      <formula>"F"</formula>
    </cfRule>
  </conditionalFormatting>
  <conditionalFormatting sqref="M10 F8">
    <cfRule type="cellIs" dxfId="8" priority="9" operator="between">
      <formula>"F"</formula>
      <formula>"F"</formula>
    </cfRule>
  </conditionalFormatting>
  <conditionalFormatting sqref="F7 M7:M8 F9:F11">
    <cfRule type="cellIs" dxfId="7" priority="8" operator="between">
      <formula>"D"</formula>
      <formula>"F"</formula>
    </cfRule>
  </conditionalFormatting>
  <conditionalFormatting sqref="F17 F14">
    <cfRule type="cellIs" dxfId="6" priority="7" operator="between">
      <formula>"F"</formula>
      <formula>"F"</formula>
    </cfRule>
  </conditionalFormatting>
  <conditionalFormatting sqref="F16 M16">
    <cfRule type="cellIs" dxfId="5" priority="6" operator="between">
      <formula>"D"</formula>
      <formula>"F"</formula>
    </cfRule>
  </conditionalFormatting>
  <conditionalFormatting sqref="M14">
    <cfRule type="cellIs" dxfId="4" priority="5" operator="between">
      <formula>"F"</formula>
      <formula>"F"</formula>
    </cfRule>
  </conditionalFormatting>
  <conditionalFormatting sqref="M15">
    <cfRule type="cellIs" dxfId="3" priority="4" operator="between">
      <formula>"F"</formula>
      <formula>"F"</formula>
    </cfRule>
  </conditionalFormatting>
  <conditionalFormatting sqref="M18">
    <cfRule type="cellIs" dxfId="2" priority="3" operator="between">
      <formula>"D"</formula>
      <formula>"F"</formula>
    </cfRule>
  </conditionalFormatting>
  <conditionalFormatting sqref="M25">
    <cfRule type="cellIs" dxfId="1" priority="2" operator="between">
      <formula>"F"</formula>
      <formula>"F"</formula>
    </cfRule>
  </conditionalFormatting>
  <conditionalFormatting sqref="F33">
    <cfRule type="cellIs" dxfId="0" priority="1" operator="between">
      <formula>"F"</formula>
      <formula>"F"</formula>
    </cfRule>
  </conditionalFormatting>
  <hyperlinks>
    <hyperlink ref="B25" r:id="rId1"/>
    <hyperlink ref="B43" r:id="rId2" location="Syst_Goal_1" display="Composition I (SGR 1)"/>
    <hyperlink ref="B9" r:id="rId3" location="Syst_Goal_4"/>
    <hyperlink ref="B6" r:id="rId4" location="IGR_Goal__1"/>
    <hyperlink ref="B8" r:id="rId5" location="Syst_Goal_1"/>
    <hyperlink ref="I9" r:id="rId6" location="Syst_Goal_4"/>
    <hyperlink ref="I8" r:id="rId7" location="Syst_Goal_5"/>
    <hyperlink ref="I7" r:id="rId8" location="Syst_Goal_2"/>
    <hyperlink ref="B17" r:id="rId9" display="Social Science/Diverstiy"/>
    <hyperlink ref="B18" r:id="rId10" display="A&amp;S Science science"/>
    <hyperlink ref="I16" r:id="rId11"/>
    <hyperlink ref="I17" r:id="rId12" display="A&amp;S Science science"/>
    <hyperlink ref="I15" r:id="rId13" location="IGR_Goal__2" display="Cultural Aware Social &amp; Environ Resp (IGR 2)"/>
  </hyperlinks>
  <printOptions horizontalCentered="1" verticalCentered="1"/>
  <pageMargins left="0.25" right="0.25" top="0.25" bottom="0.25" header="0.25" footer="0.25"/>
  <pageSetup scale="90" orientation="landscape" r:id="rId14"/>
  <headerFooter alignWithMargins="0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60"/>
  <sheetViews>
    <sheetView workbookViewId="0">
      <selection activeCell="A42" sqref="A42"/>
    </sheetView>
  </sheetViews>
  <sheetFormatPr defaultRowHeight="15" x14ac:dyDescent="0.25"/>
  <cols>
    <col min="1" max="1" width="58" bestFit="1" customWidth="1"/>
    <col min="2" max="2" width="45.85546875" bestFit="1" customWidth="1"/>
  </cols>
  <sheetData>
    <row r="1" spans="1:3" ht="19.5" customHeight="1" x14ac:dyDescent="0.25">
      <c r="A1" s="267" t="s">
        <v>110</v>
      </c>
      <c r="B1" s="267"/>
      <c r="C1" s="267"/>
    </row>
    <row r="2" spans="1:3" x14ac:dyDescent="0.25">
      <c r="A2" s="211" t="s">
        <v>84</v>
      </c>
      <c r="B2" s="212" t="s">
        <v>111</v>
      </c>
      <c r="C2" s="213" t="s">
        <v>112</v>
      </c>
    </row>
    <row r="3" spans="1:3" s="105" customFormat="1" ht="15.75" x14ac:dyDescent="0.25">
      <c r="A3" s="214" t="s">
        <v>113</v>
      </c>
      <c r="B3" s="215" t="s">
        <v>114</v>
      </c>
      <c r="C3" s="216">
        <v>3</v>
      </c>
    </row>
    <row r="4" spans="1:3" x14ac:dyDescent="0.25">
      <c r="A4" s="214" t="s">
        <v>115</v>
      </c>
      <c r="B4" s="217" t="s">
        <v>116</v>
      </c>
      <c r="C4" s="216">
        <v>3</v>
      </c>
    </row>
    <row r="5" spans="1:3" x14ac:dyDescent="0.25">
      <c r="A5" s="214" t="s">
        <v>117</v>
      </c>
      <c r="B5" s="217" t="s">
        <v>118</v>
      </c>
      <c r="C5" s="216">
        <v>3</v>
      </c>
    </row>
    <row r="6" spans="1:3" x14ac:dyDescent="0.25">
      <c r="A6" s="214" t="s">
        <v>119</v>
      </c>
      <c r="B6" s="217" t="s">
        <v>120</v>
      </c>
      <c r="C6" s="216">
        <v>4</v>
      </c>
    </row>
    <row r="7" spans="1:3" x14ac:dyDescent="0.25">
      <c r="A7" s="214" t="s">
        <v>121</v>
      </c>
      <c r="B7" s="217" t="s">
        <v>122</v>
      </c>
      <c r="C7" s="216">
        <v>4</v>
      </c>
    </row>
    <row r="8" spans="1:3" x14ac:dyDescent="0.25">
      <c r="A8" s="214" t="s">
        <v>123</v>
      </c>
      <c r="B8" s="217" t="s">
        <v>124</v>
      </c>
      <c r="C8" s="216">
        <v>3</v>
      </c>
    </row>
    <row r="9" spans="1:3" x14ac:dyDescent="0.25">
      <c r="A9" s="218"/>
      <c r="B9" s="219"/>
      <c r="C9" s="220"/>
    </row>
    <row r="10" spans="1:3" x14ac:dyDescent="0.25">
      <c r="A10" s="221" t="s">
        <v>83</v>
      </c>
      <c r="B10" s="222"/>
      <c r="C10" s="223"/>
    </row>
    <row r="11" spans="1:3" ht="15" customHeight="1" x14ac:dyDescent="0.25">
      <c r="A11" s="268" t="s">
        <v>85</v>
      </c>
      <c r="B11" s="268"/>
      <c r="C11" s="268"/>
    </row>
    <row r="12" spans="1:3" x14ac:dyDescent="0.25">
      <c r="A12" s="224" t="s">
        <v>125</v>
      </c>
      <c r="B12" s="225"/>
      <c r="C12" s="226"/>
    </row>
    <row r="13" spans="1:3" x14ac:dyDescent="0.25">
      <c r="A13" s="214" t="s">
        <v>126</v>
      </c>
      <c r="B13" s="215" t="s">
        <v>127</v>
      </c>
      <c r="C13" s="216">
        <v>3</v>
      </c>
    </row>
    <row r="14" spans="1:3" ht="15" customHeight="1" x14ac:dyDescent="0.25">
      <c r="A14" s="214" t="s">
        <v>128</v>
      </c>
      <c r="B14" s="217" t="s">
        <v>129</v>
      </c>
      <c r="C14" s="216">
        <v>3</v>
      </c>
    </row>
    <row r="15" spans="1:3" x14ac:dyDescent="0.25">
      <c r="A15" s="214" t="s">
        <v>130</v>
      </c>
      <c r="B15" s="217" t="s">
        <v>129</v>
      </c>
      <c r="C15" s="216">
        <v>3</v>
      </c>
    </row>
    <row r="16" spans="1:3" x14ac:dyDescent="0.25">
      <c r="A16" s="227"/>
      <c r="B16" s="219"/>
      <c r="C16" s="220"/>
    </row>
    <row r="17" spans="1:3" x14ac:dyDescent="0.25">
      <c r="A17" s="228" t="s">
        <v>131</v>
      </c>
      <c r="B17" s="222"/>
      <c r="C17" s="223"/>
    </row>
    <row r="18" spans="1:3" x14ac:dyDescent="0.25">
      <c r="A18" s="229" t="s">
        <v>165</v>
      </c>
      <c r="B18" s="217" t="s">
        <v>129</v>
      </c>
      <c r="C18" s="216">
        <v>3</v>
      </c>
    </row>
    <row r="19" spans="1:3" x14ac:dyDescent="0.25">
      <c r="A19" s="214" t="s">
        <v>132</v>
      </c>
      <c r="B19" s="217" t="s">
        <v>129</v>
      </c>
      <c r="C19" s="216">
        <v>3</v>
      </c>
    </row>
    <row r="20" spans="1:3" x14ac:dyDescent="0.25">
      <c r="A20" s="229" t="s">
        <v>133</v>
      </c>
      <c r="B20" s="217" t="s">
        <v>129</v>
      </c>
      <c r="C20" s="216">
        <v>3</v>
      </c>
    </row>
    <row r="21" spans="1:3" x14ac:dyDescent="0.25">
      <c r="A21" s="229" t="s">
        <v>166</v>
      </c>
      <c r="B21" s="217" t="s">
        <v>129</v>
      </c>
      <c r="C21" s="216">
        <v>3</v>
      </c>
    </row>
    <row r="22" spans="1:3" x14ac:dyDescent="0.25">
      <c r="A22" s="229" t="s">
        <v>167</v>
      </c>
      <c r="B22" s="217" t="s">
        <v>129</v>
      </c>
      <c r="C22" s="216">
        <v>3</v>
      </c>
    </row>
    <row r="23" spans="1:3" x14ac:dyDescent="0.25">
      <c r="A23" s="230"/>
      <c r="B23" s="219"/>
      <c r="C23" s="220"/>
    </row>
    <row r="24" spans="1:3" x14ac:dyDescent="0.25">
      <c r="A24" s="228" t="s">
        <v>134</v>
      </c>
      <c r="B24" s="222"/>
      <c r="C24" s="223"/>
    </row>
    <row r="25" spans="1:3" x14ac:dyDescent="0.25">
      <c r="A25" s="229" t="s">
        <v>168</v>
      </c>
      <c r="B25" s="217" t="s">
        <v>129</v>
      </c>
      <c r="C25" s="216">
        <v>3</v>
      </c>
    </row>
    <row r="26" spans="1:3" x14ac:dyDescent="0.25">
      <c r="A26" s="229" t="s">
        <v>135</v>
      </c>
      <c r="B26" s="217" t="s">
        <v>127</v>
      </c>
      <c r="C26" s="216">
        <v>3</v>
      </c>
    </row>
    <row r="27" spans="1:3" x14ac:dyDescent="0.25">
      <c r="A27" s="229" t="s">
        <v>169</v>
      </c>
      <c r="B27" s="215" t="s">
        <v>139</v>
      </c>
      <c r="C27" s="216">
        <v>3</v>
      </c>
    </row>
    <row r="28" spans="1:3" x14ac:dyDescent="0.25">
      <c r="A28" s="229" t="s">
        <v>136</v>
      </c>
      <c r="B28" s="215" t="s">
        <v>127</v>
      </c>
      <c r="C28" s="216">
        <v>3</v>
      </c>
    </row>
    <row r="29" spans="1:3" x14ac:dyDescent="0.25">
      <c r="A29" s="230"/>
      <c r="B29" s="219"/>
      <c r="C29" s="220"/>
    </row>
    <row r="30" spans="1:3" x14ac:dyDescent="0.25">
      <c r="A30" s="228" t="s">
        <v>137</v>
      </c>
      <c r="B30" s="222"/>
      <c r="C30" s="223"/>
    </row>
    <row r="31" spans="1:3" x14ac:dyDescent="0.25">
      <c r="A31" s="229" t="s">
        <v>170</v>
      </c>
      <c r="B31" s="215" t="s">
        <v>127</v>
      </c>
      <c r="C31" s="216">
        <v>3</v>
      </c>
    </row>
    <row r="32" spans="1:3" x14ac:dyDescent="0.25">
      <c r="A32" s="214" t="s">
        <v>138</v>
      </c>
      <c r="B32" s="215" t="s">
        <v>139</v>
      </c>
      <c r="C32" s="216">
        <v>3</v>
      </c>
    </row>
    <row r="33" spans="1:3" x14ac:dyDescent="0.25">
      <c r="A33" s="229" t="s">
        <v>140</v>
      </c>
      <c r="B33" s="215" t="s">
        <v>139</v>
      </c>
      <c r="C33" s="216">
        <v>3</v>
      </c>
    </row>
    <row r="34" spans="1:3" x14ac:dyDescent="0.25">
      <c r="A34" s="229" t="s">
        <v>171</v>
      </c>
      <c r="B34" s="217" t="s">
        <v>118</v>
      </c>
      <c r="C34" s="216">
        <v>3</v>
      </c>
    </row>
    <row r="35" spans="1:3" x14ac:dyDescent="0.25">
      <c r="A35" s="230"/>
      <c r="B35" s="219"/>
      <c r="C35" s="220"/>
    </row>
    <row r="36" spans="1:3" x14ac:dyDescent="0.25">
      <c r="A36" s="228" t="s">
        <v>141</v>
      </c>
      <c r="B36" s="222"/>
      <c r="C36" s="223"/>
    </row>
    <row r="37" spans="1:3" x14ac:dyDescent="0.25">
      <c r="A37" s="214" t="s">
        <v>142</v>
      </c>
      <c r="B37" s="217" t="s">
        <v>129</v>
      </c>
      <c r="C37" s="216">
        <v>3</v>
      </c>
    </row>
    <row r="38" spans="1:3" x14ac:dyDescent="0.25">
      <c r="A38" s="214" t="s">
        <v>143</v>
      </c>
      <c r="B38" s="217" t="s">
        <v>144</v>
      </c>
      <c r="C38" s="216">
        <v>3</v>
      </c>
    </row>
    <row r="39" spans="1:3" x14ac:dyDescent="0.25">
      <c r="A39" s="214" t="s">
        <v>145</v>
      </c>
      <c r="B39" s="217" t="s">
        <v>129</v>
      </c>
      <c r="C39" s="216">
        <v>3</v>
      </c>
    </row>
    <row r="40" spans="1:3" x14ac:dyDescent="0.25">
      <c r="A40" s="214" t="s">
        <v>146</v>
      </c>
      <c r="B40" s="217" t="s">
        <v>147</v>
      </c>
      <c r="C40" s="216">
        <v>3</v>
      </c>
    </row>
    <row r="41" spans="1:3" x14ac:dyDescent="0.25">
      <c r="A41" s="214" t="s">
        <v>148</v>
      </c>
      <c r="B41" s="217" t="s">
        <v>129</v>
      </c>
      <c r="C41" s="216">
        <v>3</v>
      </c>
    </row>
    <row r="42" spans="1:3" x14ac:dyDescent="0.25">
      <c r="A42" s="214" t="s">
        <v>149</v>
      </c>
      <c r="B42" s="217" t="s">
        <v>150</v>
      </c>
      <c r="C42" s="216">
        <v>3</v>
      </c>
    </row>
    <row r="43" spans="1:3" x14ac:dyDescent="0.25">
      <c r="A43" s="230"/>
      <c r="B43" s="219"/>
      <c r="C43" s="220"/>
    </row>
    <row r="44" spans="1:3" x14ac:dyDescent="0.25">
      <c r="A44" s="228" t="s">
        <v>151</v>
      </c>
      <c r="B44" s="222"/>
      <c r="C44" s="223"/>
    </row>
    <row r="45" spans="1:3" x14ac:dyDescent="0.25">
      <c r="A45" s="231" t="s">
        <v>82</v>
      </c>
      <c r="B45" s="232"/>
      <c r="C45" s="226"/>
    </row>
    <row r="46" spans="1:3" x14ac:dyDescent="0.25">
      <c r="A46" s="214" t="s">
        <v>152</v>
      </c>
      <c r="B46" s="217" t="s">
        <v>153</v>
      </c>
      <c r="C46" s="216">
        <v>1</v>
      </c>
    </row>
    <row r="47" spans="1:3" x14ac:dyDescent="0.25">
      <c r="A47" s="214" t="s">
        <v>154</v>
      </c>
      <c r="B47" s="217" t="s">
        <v>155</v>
      </c>
      <c r="C47" s="216">
        <v>1</v>
      </c>
    </row>
    <row r="48" spans="1:3" x14ac:dyDescent="0.25">
      <c r="A48" s="214" t="s">
        <v>156</v>
      </c>
      <c r="B48" s="217" t="s">
        <v>157</v>
      </c>
      <c r="C48" s="216">
        <v>1</v>
      </c>
    </row>
    <row r="49" spans="1:3" x14ac:dyDescent="0.25">
      <c r="A49" s="229" t="s">
        <v>158</v>
      </c>
      <c r="B49" s="217" t="s">
        <v>159</v>
      </c>
      <c r="C49" s="216">
        <v>1</v>
      </c>
    </row>
    <row r="50" spans="1:3" x14ac:dyDescent="0.25">
      <c r="A50" s="229" t="s">
        <v>160</v>
      </c>
      <c r="B50" s="217" t="s">
        <v>161</v>
      </c>
      <c r="C50" s="216">
        <v>1</v>
      </c>
    </row>
    <row r="51" spans="1:3" x14ac:dyDescent="0.25">
      <c r="A51" s="229" t="s">
        <v>162</v>
      </c>
      <c r="B51" s="217" t="s">
        <v>163</v>
      </c>
      <c r="C51" s="216">
        <v>1</v>
      </c>
    </row>
    <row r="52" spans="1:3" x14ac:dyDescent="0.25">
      <c r="A52" s="230"/>
      <c r="B52" s="219"/>
      <c r="C52" s="220"/>
    </row>
    <row r="53" spans="1:3" x14ac:dyDescent="0.25">
      <c r="A53" s="233" t="s">
        <v>164</v>
      </c>
      <c r="B53" s="222"/>
      <c r="C53" s="223"/>
    </row>
    <row r="54" spans="1:3" x14ac:dyDescent="0.25">
      <c r="A54" s="229" t="s">
        <v>172</v>
      </c>
      <c r="B54" s="215"/>
      <c r="C54" s="216">
        <v>1</v>
      </c>
    </row>
    <row r="55" spans="1:3" x14ac:dyDescent="0.25">
      <c r="A55" s="229" t="s">
        <v>173</v>
      </c>
      <c r="B55" s="215" t="s">
        <v>174</v>
      </c>
      <c r="C55" s="234" t="s">
        <v>175</v>
      </c>
    </row>
    <row r="56" spans="1:3" x14ac:dyDescent="0.25">
      <c r="A56" s="229" t="s">
        <v>176</v>
      </c>
      <c r="B56" s="215"/>
      <c r="C56" s="234" t="s">
        <v>177</v>
      </c>
    </row>
    <row r="57" spans="1:3" x14ac:dyDescent="0.25">
      <c r="A57" s="229" t="s">
        <v>178</v>
      </c>
      <c r="B57" s="215"/>
      <c r="C57" s="234" t="s">
        <v>177</v>
      </c>
    </row>
    <row r="58" spans="1:3" x14ac:dyDescent="0.25">
      <c r="A58" s="229" t="s">
        <v>179</v>
      </c>
      <c r="B58" s="215"/>
      <c r="C58" s="234" t="s">
        <v>180</v>
      </c>
    </row>
    <row r="59" spans="1:3" x14ac:dyDescent="0.25">
      <c r="A59" s="229" t="s">
        <v>181</v>
      </c>
      <c r="B59" s="235"/>
      <c r="C59" s="234" t="s">
        <v>180</v>
      </c>
    </row>
    <row r="60" spans="1:3" x14ac:dyDescent="0.25">
      <c r="A60" s="229" t="s">
        <v>182</v>
      </c>
      <c r="B60" s="235"/>
      <c r="C60" s="234" t="s">
        <v>180</v>
      </c>
    </row>
  </sheetData>
  <mergeCells count="2">
    <mergeCell ref="A1:C1"/>
    <mergeCell ref="A11:C11"/>
  </mergeCells>
  <hyperlinks>
    <hyperlink ref="A3" r:id="rId1" display="http://catalog.sdstate.edu/preview_course_nopop.php?catoid=22&amp;coid=73005"/>
    <hyperlink ref="A4" r:id="rId2" display="http://catalog.sdstate.edu/preview_course_nopop.php?catoid=22&amp;coid=73006"/>
    <hyperlink ref="A5" r:id="rId3" display="http://catalog.sdstate.edu/preview_course_nopop.php?catoid=22&amp;coid=73453"/>
    <hyperlink ref="A6" r:id="rId4" display="http://catalog.sdstate.edu/preview_course_nopop.php?catoid=22&amp;coid=73022"/>
    <hyperlink ref="A7" r:id="rId5" display="http://catalog.sdstate.edu/preview_course_nopop.php?catoid=22&amp;coid=73466"/>
    <hyperlink ref="A8" r:id="rId6" display="http://catalog.sdstate.edu/preview_course_nopop.php?catoid=22&amp;coid=73025"/>
    <hyperlink ref="A13" r:id="rId7" display="http://catalog.sdstate.edu/preview_course_nopop.php?catoid=22&amp;coid=73007"/>
    <hyperlink ref="A15" r:id="rId8" display="http://catalog.sdstate.edu/preview_course_nopop.php?catoid=22&amp;coid=73010"/>
    <hyperlink ref="A14" r:id="rId9" display="http://catalog.sdstate.edu/preview_course_nopop.php?catoid=22&amp;coid=73009"/>
    <hyperlink ref="A37" r:id="rId10" display="http://catalog.sdstate.edu/preview_course_nopop.php?catoid=22&amp;coid=73015"/>
    <hyperlink ref="A38" r:id="rId11" display="http://catalog.sdstate.edu/preview_course_nopop.php?catoid=22&amp;coid=73016"/>
    <hyperlink ref="A39" r:id="rId12" display="http://catalog.sdstate.edu/preview_course_nopop.php?catoid=22&amp;coid=73017"/>
    <hyperlink ref="A40" r:id="rId13" display="http://catalog.sdstate.edu/preview_course_nopop.php?catoid=22&amp;coid=73029"/>
    <hyperlink ref="A41" r:id="rId14" display="http://catalog.sdstate.edu/preview_course_nopop.php?catoid=22&amp;coid=73030"/>
    <hyperlink ref="A42" r:id="rId15" display="http://catalog.sdstate.edu/preview_course_nopop.php?catoid=22&amp;coid=73034"/>
    <hyperlink ref="A32" r:id="rId16" display="http://catalog.sdstate.edu/preview_course_nopop.php?catoid=22&amp;coid=73031"/>
    <hyperlink ref="A33" r:id="rId17" display="http://catalog.sdstate.edu/preview_course_nopop.php?catoid=22&amp;coid=73032"/>
    <hyperlink ref="A26" r:id="rId18" display="http://catalog.sdstate.edu/preview_course_nopop.php?catoid=22&amp;coid=73014"/>
    <hyperlink ref="A28" r:id="rId19" display="http://catalog.sdstate.edu/preview_course_nopop.php?catoid=22&amp;coid=73018"/>
    <hyperlink ref="A19" r:id="rId20" display="http://catalog.sdstate.edu/preview_course_nopop.php?catoid=22&amp;coid=73012"/>
    <hyperlink ref="A20" r:id="rId21" display="http://catalog.sdstate.edu/preview_course_nopop.php?catoid=22&amp;coid=73024"/>
    <hyperlink ref="A46" r:id="rId22" display="http://catalog.sdstate.edu/preview_course_nopop.php?catoid=22&amp;coid=73670"/>
    <hyperlink ref="A47" r:id="rId23" display="http://catalog.sdstate.edu/preview_course_nopop.php?catoid=22&amp;coid=73454"/>
    <hyperlink ref="A48" r:id="rId24" display="http://catalog.sdstate.edu/preview_course_nopop.php?catoid=22&amp;coid=73465"/>
    <hyperlink ref="A49" r:id="rId25" display="http://catalog.sdstate.edu/preview_course_nopop.php?catoid=22&amp;coid=73467"/>
    <hyperlink ref="A50" r:id="rId26" display="http://catalog.sdstate.edu/preview_course_nopop.php?catoid=22&amp;coid=73468"/>
    <hyperlink ref="A51" r:id="rId27" display="http://catalog.sdstate.edu/preview_course_nopop.php?catoid=22&amp;coid=73469"/>
    <hyperlink ref="A18" r:id="rId28" display="http://catalog.sdstate.edu/preview_course_nopop.php?catoid=22&amp;coid=73011"/>
    <hyperlink ref="A22" r:id="rId29" display="http://catalog.sdstate.edu/preview_course_nopop.php?catoid=22&amp;coid=73027"/>
    <hyperlink ref="A25" r:id="rId30" display="http://catalog.sdstate.edu/preview_course_nopop.php?catoid=22&amp;coid=73013"/>
    <hyperlink ref="A27" r:id="rId31" display="http://catalog.sdstate.edu/preview_course_nopop.php?catoid=22&amp;coid=73455"/>
    <hyperlink ref="A31" r:id="rId32" display="http://catalog.sdstate.edu/preview_course_nopop.php?catoid=22&amp;coid=73028"/>
    <hyperlink ref="A34" r:id="rId33" display="http://catalog.sdstate.edu/preview_course_nopop.php?catoid=22&amp;coid=73033"/>
    <hyperlink ref="A54" r:id="rId34" display="http://catalog.sdstate.edu/preview_course_nopop.php?catoid=22&amp;coid=73023"/>
    <hyperlink ref="A56" r:id="rId35" display="http://catalog.sdstate.edu/preview_course_nopop.php?catoid=22&amp;coid=73036"/>
    <hyperlink ref="A57" r:id="rId36" display="http://catalog.sdstate.edu/preview_course_nopop.php?catoid=22&amp;coid=73037"/>
    <hyperlink ref="A58" r:id="rId37" display="http://catalog.sdstate.edu/preview_course_nopop.php?catoid=22&amp;coid=73038"/>
    <hyperlink ref="A59" r:id="rId38" display="http://catalog.sdstate.edu/preview_course_nopop.php?catoid=22&amp;coid=73039"/>
    <hyperlink ref="A60" r:id="rId39" display="http://catalog.sdstate.edu/preview_course_nopop.php?catoid=22&amp;coid=73040"/>
    <hyperlink ref="A21" r:id="rId40" display="http://catalog.sdstate.edu/preview_course_nopop.php?catoid=22&amp;coid=73026"/>
    <hyperlink ref="A55" r:id="rId41" display="http://catalog.sdstate.edu/preview_course_nopop.php?catoid=22&amp;coid=73035"/>
  </hyperlinks>
  <pageMargins left="0.7" right="0.7" top="0.75" bottom="0.75" header="0.3" footer="0.3"/>
  <pageSetup scale="78" orientation="portrait" r:id="rId4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289C94-6581-4570-BA70-0263440D6A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CD242C-581C-441B-96E0-3A15B50FA1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8E18829-6C7B-4958-9F09-D6896B0AEE8A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BS PSYCHOLOGY</vt:lpstr>
      <vt:lpstr>Domain Courses</vt:lpstr>
      <vt:lpstr>'BS PSYCHOLOGY'!Print_Area</vt:lpstr>
      <vt:lpstr>'Domain Courses'!Print_Area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Lewis, Jessica</cp:lastModifiedBy>
  <cp:lastPrinted>2013-05-29T17:05:48Z</cp:lastPrinted>
  <dcterms:created xsi:type="dcterms:W3CDTF">2011-09-23T19:24:55Z</dcterms:created>
  <dcterms:modified xsi:type="dcterms:W3CDTF">2013-05-29T19:03:03Z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