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14325" windowHeight="10170" activeTab="1"/>
  </bookViews>
  <sheets>
    <sheet name="B.S. PSYCHOLOGY.Teaching Spec" sheetId="6" r:id="rId1"/>
    <sheet name="Domain Courses" sheetId="7" r:id="rId2"/>
  </sheets>
  <definedNames>
    <definedName name="_xlnm.Print_Area" localSheetId="0">'B.S. PSYCHOLOGY.Teaching Spec'!$A$1:$M$41</definedName>
    <definedName name="_xlnm.Print_Area" localSheetId="1">'Domain Courses'!$A$1:$C$76</definedName>
  </definedNames>
  <calcPr calcId="145621"/>
</workbook>
</file>

<file path=xl/calcChain.xml><?xml version="1.0" encoding="utf-8"?>
<calcChain xmlns="http://schemas.openxmlformats.org/spreadsheetml/2006/main">
  <c r="A79" i="6" l="1"/>
  <c r="B79" i="6"/>
  <c r="C79" i="6"/>
  <c r="D79" i="6"/>
  <c r="E79" i="6"/>
  <c r="F79" i="6"/>
  <c r="D37" i="6" l="1"/>
  <c r="A76" i="6"/>
  <c r="B76" i="6"/>
  <c r="D76" i="6"/>
  <c r="E76" i="6"/>
  <c r="F76" i="6"/>
  <c r="H73" i="6" l="1"/>
  <c r="I73" i="6"/>
  <c r="K73" i="6"/>
  <c r="L73" i="6"/>
  <c r="M73" i="6"/>
  <c r="H66" i="6"/>
  <c r="I66" i="6"/>
  <c r="J66" i="6"/>
  <c r="K66" i="6"/>
  <c r="L66" i="6"/>
  <c r="M66" i="6"/>
  <c r="H65" i="6"/>
  <c r="I65" i="6"/>
  <c r="J65" i="6"/>
  <c r="K65" i="6"/>
  <c r="L65" i="6"/>
  <c r="M65" i="6"/>
  <c r="D20" i="6"/>
  <c r="K20" i="6"/>
  <c r="K12" i="6"/>
  <c r="M87" i="6" l="1"/>
  <c r="L87" i="6"/>
  <c r="K87" i="6"/>
  <c r="I87" i="6"/>
  <c r="H87" i="6"/>
  <c r="M86" i="6"/>
  <c r="L86" i="6"/>
  <c r="K86" i="6"/>
  <c r="I86" i="6"/>
  <c r="H86" i="6"/>
  <c r="M85" i="6"/>
  <c r="L85" i="6"/>
  <c r="K85" i="6"/>
  <c r="I85" i="6"/>
  <c r="H85" i="6"/>
  <c r="M84" i="6"/>
  <c r="L84" i="6"/>
  <c r="K84" i="6"/>
  <c r="I84" i="6"/>
  <c r="H84" i="6"/>
  <c r="M83" i="6"/>
  <c r="L83" i="6"/>
  <c r="K83" i="6"/>
  <c r="I83" i="6"/>
  <c r="H83" i="6"/>
  <c r="M82" i="6"/>
  <c r="L82" i="6"/>
  <c r="K82" i="6"/>
  <c r="I82" i="6"/>
  <c r="H82" i="6"/>
  <c r="M81" i="6"/>
  <c r="L81" i="6"/>
  <c r="K81" i="6"/>
  <c r="I81" i="6"/>
  <c r="H81" i="6"/>
  <c r="M78" i="6"/>
  <c r="L78" i="6"/>
  <c r="K78" i="6"/>
  <c r="J78" i="6"/>
  <c r="I78" i="6"/>
  <c r="H78" i="6"/>
  <c r="M77" i="6"/>
  <c r="L77" i="6"/>
  <c r="K77" i="6"/>
  <c r="J77" i="6"/>
  <c r="I77" i="6"/>
  <c r="H77" i="6"/>
  <c r="M76" i="6"/>
  <c r="L76" i="6"/>
  <c r="K76" i="6"/>
  <c r="J76" i="6"/>
  <c r="I76" i="6"/>
  <c r="H76" i="6"/>
  <c r="M75" i="6"/>
  <c r="L75" i="6"/>
  <c r="K75" i="6"/>
  <c r="J75" i="6"/>
  <c r="I75" i="6"/>
  <c r="H75" i="6"/>
  <c r="M74" i="6"/>
  <c r="L74" i="6"/>
  <c r="K74" i="6"/>
  <c r="J74" i="6"/>
  <c r="I74" i="6"/>
  <c r="H74" i="6"/>
  <c r="M72" i="6"/>
  <c r="L72" i="6"/>
  <c r="K72" i="6"/>
  <c r="J72" i="6"/>
  <c r="I72" i="6"/>
  <c r="H72" i="6"/>
  <c r="M71" i="6"/>
  <c r="L71" i="6"/>
  <c r="K71" i="6"/>
  <c r="J71" i="6"/>
  <c r="I71" i="6"/>
  <c r="H71" i="6"/>
  <c r="M70" i="6"/>
  <c r="L70" i="6"/>
  <c r="K70" i="6"/>
  <c r="J70" i="6"/>
  <c r="I70" i="6"/>
  <c r="H70" i="6"/>
  <c r="M69" i="6"/>
  <c r="L69" i="6"/>
  <c r="K69" i="6"/>
  <c r="J69" i="6"/>
  <c r="I69" i="6"/>
  <c r="H69" i="6"/>
  <c r="M68" i="6"/>
  <c r="L68" i="6"/>
  <c r="K68" i="6"/>
  <c r="J68" i="6"/>
  <c r="I68" i="6"/>
  <c r="H68" i="6"/>
  <c r="M67" i="6"/>
  <c r="L67" i="6"/>
  <c r="K67" i="6"/>
  <c r="J67" i="6"/>
  <c r="I67" i="6"/>
  <c r="H67" i="6"/>
  <c r="K64" i="6"/>
  <c r="I57" i="6"/>
  <c r="F82" i="6"/>
  <c r="E82" i="6"/>
  <c r="D82" i="6"/>
  <c r="C82" i="6"/>
  <c r="B82" i="6"/>
  <c r="A82" i="6"/>
  <c r="F52" i="6"/>
  <c r="E52" i="6"/>
  <c r="D52" i="6"/>
  <c r="C52" i="6"/>
  <c r="B52" i="6"/>
  <c r="A52" i="6"/>
  <c r="F48" i="6"/>
  <c r="E48" i="6"/>
  <c r="D48" i="6"/>
  <c r="C48" i="6"/>
  <c r="B48" i="6"/>
  <c r="A48" i="6"/>
  <c r="K57" i="6"/>
  <c r="H57" i="6"/>
  <c r="D12" i="6" l="1"/>
  <c r="K29" i="6"/>
  <c r="D28" i="6"/>
  <c r="A42" i="6" l="1"/>
  <c r="B73" i="6"/>
  <c r="D73" i="6"/>
  <c r="E73" i="6"/>
  <c r="F73" i="6"/>
  <c r="D66" i="6"/>
  <c r="B67" i="6"/>
  <c r="C67" i="6"/>
  <c r="D67" i="6"/>
  <c r="E67" i="6"/>
  <c r="F67" i="6"/>
  <c r="B66" i="6"/>
  <c r="C66" i="6"/>
  <c r="E66" i="6"/>
  <c r="F66" i="6"/>
  <c r="A67" i="6"/>
  <c r="A66" i="6"/>
  <c r="I92" i="6"/>
  <c r="K92" i="6"/>
  <c r="L92" i="6"/>
  <c r="M92" i="6"/>
  <c r="I91" i="6"/>
  <c r="K91" i="6"/>
  <c r="L91" i="6"/>
  <c r="M91" i="6"/>
  <c r="I90" i="6"/>
  <c r="K90" i="6"/>
  <c r="L90" i="6"/>
  <c r="M90" i="6"/>
  <c r="I89" i="6"/>
  <c r="K89" i="6"/>
  <c r="L89" i="6"/>
  <c r="M89" i="6"/>
  <c r="I88" i="6"/>
  <c r="K88" i="6"/>
  <c r="L88" i="6"/>
  <c r="M88" i="6"/>
  <c r="I93" i="6"/>
  <c r="K93" i="6"/>
  <c r="L93" i="6"/>
  <c r="M93" i="6"/>
  <c r="H93" i="6"/>
  <c r="H92" i="6"/>
  <c r="H91" i="6"/>
  <c r="H90" i="6"/>
  <c r="H89" i="6"/>
  <c r="H88" i="6"/>
  <c r="D81" i="6" l="1"/>
  <c r="D78" i="6"/>
  <c r="D75" i="6"/>
  <c r="D70" i="6" s="1"/>
  <c r="K80" i="6"/>
  <c r="A73" i="6"/>
  <c r="D65" i="6"/>
  <c r="F63" i="6"/>
  <c r="E63" i="6"/>
  <c r="D63" i="6"/>
  <c r="D62" i="6" s="1"/>
  <c r="C63" i="6"/>
  <c r="B63" i="6"/>
  <c r="A63" i="6"/>
  <c r="M62" i="6"/>
  <c r="L62" i="6"/>
  <c r="K62" i="6"/>
  <c r="I62" i="6"/>
  <c r="H62" i="6"/>
  <c r="M61" i="6"/>
  <c r="L61" i="6"/>
  <c r="K61" i="6"/>
  <c r="I61" i="6"/>
  <c r="H61" i="6"/>
  <c r="M60" i="6"/>
  <c r="L60" i="6"/>
  <c r="K60" i="6"/>
  <c r="J60" i="6"/>
  <c r="I60" i="6"/>
  <c r="H60" i="6"/>
  <c r="F60" i="6"/>
  <c r="E60" i="6"/>
  <c r="D60" i="6"/>
  <c r="B60" i="6"/>
  <c r="A60" i="6"/>
  <c r="F59" i="6"/>
  <c r="E59" i="6"/>
  <c r="D59" i="6"/>
  <c r="B59" i="6"/>
  <c r="A59" i="6"/>
  <c r="M56" i="6"/>
  <c r="L56" i="6"/>
  <c r="K56" i="6"/>
  <c r="J56" i="6"/>
  <c r="I56" i="6"/>
  <c r="H56" i="6"/>
  <c r="F56" i="6"/>
  <c r="E56" i="6"/>
  <c r="D56" i="6"/>
  <c r="C56" i="6"/>
  <c r="B56" i="6"/>
  <c r="A56" i="6"/>
  <c r="M55" i="6"/>
  <c r="L55" i="6"/>
  <c r="K55" i="6"/>
  <c r="J55" i="6"/>
  <c r="I55" i="6"/>
  <c r="H55" i="6"/>
  <c r="F55" i="6"/>
  <c r="E55" i="6"/>
  <c r="D55" i="6"/>
  <c r="D54" i="6" s="1"/>
  <c r="C55" i="6"/>
  <c r="B55" i="6"/>
  <c r="A55" i="6"/>
  <c r="M54" i="6"/>
  <c r="L54" i="6"/>
  <c r="K54" i="6"/>
  <c r="J54" i="6"/>
  <c r="I54" i="6"/>
  <c r="H54" i="6"/>
  <c r="D51" i="6"/>
  <c r="M51" i="6"/>
  <c r="L51" i="6"/>
  <c r="K51" i="6"/>
  <c r="J51" i="6"/>
  <c r="I51" i="6"/>
  <c r="H51" i="6"/>
  <c r="M50" i="6"/>
  <c r="L50" i="6"/>
  <c r="K50" i="6"/>
  <c r="J50" i="6"/>
  <c r="I50" i="6"/>
  <c r="H50" i="6"/>
  <c r="M49" i="6"/>
  <c r="L49" i="6"/>
  <c r="K49" i="6"/>
  <c r="J49" i="6"/>
  <c r="I49" i="6"/>
  <c r="H49" i="6"/>
  <c r="F49" i="6"/>
  <c r="E49" i="6"/>
  <c r="D49" i="6"/>
  <c r="D47" i="6" s="1"/>
  <c r="B49" i="6"/>
  <c r="A49" i="6"/>
  <c r="M48" i="6"/>
  <c r="L48" i="6"/>
  <c r="K48" i="6"/>
  <c r="J48" i="6"/>
  <c r="I48" i="6"/>
  <c r="H48" i="6"/>
  <c r="H43" i="6"/>
  <c r="C43" i="6"/>
  <c r="B43" i="6"/>
  <c r="A43" i="6"/>
  <c r="L39" i="6"/>
  <c r="K37" i="6"/>
  <c r="K38" i="6"/>
  <c r="K95" i="6" s="1"/>
  <c r="H4" i="6"/>
  <c r="J4" i="6" l="1"/>
  <c r="K53" i="6"/>
  <c r="D58" i="6"/>
  <c r="D46" i="6" s="1"/>
  <c r="K47" i="6"/>
  <c r="K59" i="6"/>
  <c r="J3" i="6"/>
  <c r="M57" i="6"/>
</calcChain>
</file>

<file path=xl/sharedStrings.xml><?xml version="1.0" encoding="utf-8"?>
<sst xmlns="http://schemas.openxmlformats.org/spreadsheetml/2006/main" count="344" uniqueCount="260">
  <si>
    <t>Student</t>
  </si>
  <si>
    <t>Graduation</t>
  </si>
  <si>
    <t>GPA</t>
  </si>
  <si>
    <t>Advisor</t>
  </si>
  <si>
    <t>Comments</t>
  </si>
  <si>
    <t>Information Subject to Change.  This checksheet is not a contract.</t>
  </si>
  <si>
    <t>Totals</t>
  </si>
  <si>
    <t>Additional Courses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</si>
  <si>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</si>
  <si>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</si>
  <si>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</si>
  <si>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</si>
  <si>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</si>
  <si>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</si>
  <si>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</si>
  <si>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</si>
  <si>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Min GPA 2.25</t>
  </si>
  <si>
    <t>Total SDSU Credits</t>
  </si>
  <si>
    <t>First Year Experience</t>
  </si>
  <si>
    <t>Cultural Awareness/Responsibility</t>
  </si>
  <si>
    <t>Globalization Requirement</t>
  </si>
  <si>
    <t>Advanced Writing Requirement</t>
  </si>
  <si>
    <t xml:space="preserve">Date </t>
  </si>
  <si>
    <t>Anticipated Graduation</t>
  </si>
  <si>
    <t>Total Program Credits</t>
  </si>
  <si>
    <t>SEM</t>
  </si>
  <si>
    <t>CR</t>
  </si>
  <si>
    <t>SGR courses</t>
  </si>
  <si>
    <t>IGR courses</t>
  </si>
  <si>
    <t>Advanced Writing (AW)</t>
  </si>
  <si>
    <t>Globalization (G)</t>
  </si>
  <si>
    <t>UC 109</t>
  </si>
  <si>
    <t>SPCM 101</t>
  </si>
  <si>
    <t>SGR #4</t>
  </si>
  <si>
    <t>College of A&amp;S Requirements (BS only)</t>
  </si>
  <si>
    <t>A&amp;S HUM</t>
  </si>
  <si>
    <t>A&amp;S Humanities course</t>
  </si>
  <si>
    <t>Humanities/Arts Diversity (SGR 4)</t>
  </si>
  <si>
    <t>SGR #6</t>
  </si>
  <si>
    <t>SGR #3</t>
  </si>
  <si>
    <t>Fundamentals of Speech (SGR 2)</t>
  </si>
  <si>
    <t>First Year Seminar (IGR 1)</t>
  </si>
  <si>
    <t>Composition I (SGR 1)</t>
  </si>
  <si>
    <t>ENGL 201</t>
  </si>
  <si>
    <t>Composition II (SGR 1)</t>
  </si>
  <si>
    <t>Natural Science Requirement (14 credits)</t>
  </si>
  <si>
    <t>Social Science Requirement (12 credits)</t>
  </si>
  <si>
    <t>Humanities Requirement (8 credits)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</si>
  <si>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</si>
  <si>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</si>
  <si>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</si>
  <si>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</si>
  <si>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</si>
  <si>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Mathematics (SGR 5)</t>
  </si>
  <si>
    <t>Natural Sciences (6 credits)</t>
  </si>
  <si>
    <t>Institutional Graduation Requirements (IGRs) (5 credits)</t>
  </si>
  <si>
    <t>System Gen Ed Requirements  (SGR) (30 credits, Complete First 2 Years)</t>
  </si>
  <si>
    <t>EDFN 338</t>
  </si>
  <si>
    <t>EPSY 302</t>
  </si>
  <si>
    <t>SEED 420/L</t>
  </si>
  <si>
    <t>SEED 450</t>
  </si>
  <si>
    <t>SEED 314</t>
  </si>
  <si>
    <t>EDFN 475</t>
  </si>
  <si>
    <t>EDFN 365</t>
  </si>
  <si>
    <t>EDFN 427</t>
  </si>
  <si>
    <t>Human Relations</t>
  </si>
  <si>
    <t>Middle School Phil &amp; Methods</t>
  </si>
  <si>
    <t>SPED 405</t>
  </si>
  <si>
    <t>SEED 410</t>
  </si>
  <si>
    <t>EDER 415</t>
  </si>
  <si>
    <t>SEED 488</t>
  </si>
  <si>
    <t>Education Sec Students w/Disab</t>
  </si>
  <si>
    <t>Social Foundations, Mgt and Law</t>
  </si>
  <si>
    <t>Educational Assessment</t>
  </si>
  <si>
    <t>Student Teaching</t>
  </si>
  <si>
    <t>Requirements for Teacher Education Specialization</t>
  </si>
  <si>
    <t>Educational Psychology</t>
  </si>
  <si>
    <t>Reading in the Content Area</t>
  </si>
  <si>
    <t>Supervised Clinical/Field Exp</t>
  </si>
  <si>
    <t>Requirements for Major/Specialization Courses</t>
  </si>
  <si>
    <t>The Psychology Major</t>
  </si>
  <si>
    <t>PSYC 210</t>
  </si>
  <si>
    <t>PSYC ELEC</t>
  </si>
  <si>
    <t>PSYC 376/376L</t>
  </si>
  <si>
    <t>PSYC 409</t>
  </si>
  <si>
    <t>Psyc 101 - C; Engl 101 - C</t>
  </si>
  <si>
    <t>Psyc 101 - C</t>
  </si>
  <si>
    <t>Psyc 202 - C; Math 102 - C</t>
  </si>
  <si>
    <t>Psyc 375/375L - C</t>
  </si>
  <si>
    <t>*PSYC 101</t>
  </si>
  <si>
    <t>*SGR #5</t>
  </si>
  <si>
    <t>*PSYC 202</t>
  </si>
  <si>
    <t>*ENGL 101</t>
  </si>
  <si>
    <t>*PSYC 375/375L</t>
  </si>
  <si>
    <t>PSYC Major Elective</t>
  </si>
  <si>
    <t>Meets SGR 3</t>
  </si>
  <si>
    <t>take fall semester</t>
  </si>
  <si>
    <t>Math 102 or higher required</t>
  </si>
  <si>
    <r>
      <rPr>
        <b/>
        <sz val="12"/>
        <color rgb="FFFF0000"/>
        <rFont val="Calibri"/>
        <family val="2"/>
        <scheme val="minor"/>
      </rPr>
      <t xml:space="preserve">Bachelor of Science in Psychology: Teaching Specialization </t>
    </r>
    <r>
      <rPr>
        <b/>
        <sz val="12"/>
        <rFont val="Calibri"/>
        <family val="2"/>
        <scheme val="minor"/>
      </rPr>
      <t>Program (Fall 2013)</t>
    </r>
  </si>
  <si>
    <t>ANTH 421</t>
  </si>
  <si>
    <t>Computer-Based Tech &amp; Learning</t>
  </si>
  <si>
    <t>Lab courses must be taken concurrently with the corresponding lecture course.</t>
  </si>
  <si>
    <t>Psychology Major Domain Course Options</t>
  </si>
  <si>
    <t>Psychology Core Requirements</t>
  </si>
  <si>
    <t>Note: Most psychology majors take more than the minimum number required for each domain.</t>
  </si>
  <si>
    <t>PSYC 367</t>
  </si>
  <si>
    <t>Psychological Gender Issues</t>
  </si>
  <si>
    <t>PSYC 327</t>
  </si>
  <si>
    <t>Child Psychology</t>
  </si>
  <si>
    <t>PSYC 441</t>
  </si>
  <si>
    <t>Social Psychology</t>
  </si>
  <si>
    <t>PSYC 406</t>
  </si>
  <si>
    <t>Cognitive Psychology</t>
  </si>
  <si>
    <t>PSYC 305/305L</t>
  </si>
  <si>
    <t>Learning &amp; Conditioning + Lab</t>
  </si>
  <si>
    <t>PSYC 451</t>
  </si>
  <si>
    <t>Psychology of Abnormal Behavior</t>
  </si>
  <si>
    <t>General PSYC Elective</t>
  </si>
  <si>
    <t>General Psychology</t>
  </si>
  <si>
    <t>Teacher Education Specialization</t>
  </si>
  <si>
    <t>Indians of North America</t>
  </si>
  <si>
    <t>Foundation of American Ed.</t>
  </si>
  <si>
    <t>History &amp; Systems of Psych.</t>
  </si>
  <si>
    <r>
      <t>Natural Science (SGR 6)</t>
    </r>
    <r>
      <rPr>
        <vertAlign val="superscript"/>
        <sz val="11"/>
        <rFont val="Calibri"/>
        <family val="2"/>
      </rPr>
      <t>+</t>
    </r>
  </si>
  <si>
    <t>+Degree requires 8 Physical Sci credits and 6 Biological Sci credits for the required total of 14 credits of Natural Sciences</t>
  </si>
  <si>
    <t>ENGL 101</t>
  </si>
  <si>
    <t>A&amp;S NAT SCI</t>
  </si>
  <si>
    <r>
      <t xml:space="preserve">Select from </t>
    </r>
    <r>
      <rPr>
        <b/>
        <sz val="8"/>
        <rFont val="Calibri"/>
        <family val="2"/>
        <scheme val="minor"/>
      </rPr>
      <t>Domain I</t>
    </r>
    <r>
      <rPr>
        <sz val="8"/>
        <rFont val="Calibri"/>
        <family val="2"/>
        <scheme val="minor"/>
      </rPr>
      <t xml:space="preserve"> Courses</t>
    </r>
  </si>
  <si>
    <r>
      <t>Select from</t>
    </r>
    <r>
      <rPr>
        <b/>
        <sz val="8"/>
        <rFont val="Calibri"/>
        <family val="2"/>
        <scheme val="minor"/>
      </rPr>
      <t xml:space="preserve"> Domain V </t>
    </r>
    <r>
      <rPr>
        <sz val="8"/>
        <rFont val="Calibri"/>
        <family val="2"/>
        <scheme val="minor"/>
      </rPr>
      <t>Courses</t>
    </r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</si>
  <si>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</si>
  <si>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</si>
  <si>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</si>
  <si>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</si>
  <si>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</si>
  <si>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</si>
  <si>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</si>
  <si>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</si>
  <si>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t>PSI</t>
  </si>
  <si>
    <t>PSIII</t>
  </si>
  <si>
    <t>PSII</t>
  </si>
  <si>
    <t>PSI admission</t>
  </si>
  <si>
    <t>complete prior to PSIII admission</t>
  </si>
  <si>
    <t>Teaching Methods and Lab</t>
  </si>
  <si>
    <t>PSII admission</t>
  </si>
  <si>
    <t>PSIII admission</t>
  </si>
  <si>
    <t>PS III admission</t>
  </si>
  <si>
    <t xml:space="preserve">Major Courses (requires C or better) </t>
  </si>
  <si>
    <t>GR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</si>
  <si>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</si>
  <si>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Social Science/Diversity (SGR 3)</t>
  </si>
  <si>
    <r>
      <t xml:space="preserve">A&amp;S Natural Science </t>
    </r>
    <r>
      <rPr>
        <vertAlign val="superscript"/>
        <sz val="12"/>
        <rFont val="Calibri"/>
        <family val="2"/>
        <scheme val="minor"/>
      </rPr>
      <t>+</t>
    </r>
  </si>
  <si>
    <t>Research Methods in Psyc.+ Lab</t>
  </si>
  <si>
    <t>Research Methods II + Lab (AW)</t>
  </si>
  <si>
    <t>Major Courses (C or better grade required)</t>
  </si>
  <si>
    <t>From 2 disciplines</t>
  </si>
  <si>
    <t>Take spring semester</t>
  </si>
  <si>
    <t>Suggested  - physical science</t>
  </si>
  <si>
    <t>Not a PSYC course</t>
  </si>
  <si>
    <t>Suggested  - biological science</t>
  </si>
  <si>
    <t>From Domain III</t>
  </si>
  <si>
    <t>From Domain IV</t>
  </si>
  <si>
    <t>From Domain II</t>
  </si>
  <si>
    <t>Complete prior to PSIII admission</t>
  </si>
  <si>
    <t>From Domain II &amp; Domain VI Lab Course</t>
  </si>
  <si>
    <t>(IGR 2); Complete prior to PSIII admission</t>
  </si>
  <si>
    <t>Introduction to Biopsychology</t>
  </si>
  <si>
    <t>Education Course Work</t>
  </si>
  <si>
    <t>PS I standing</t>
  </si>
  <si>
    <t>PS II standing</t>
  </si>
  <si>
    <t>SEED 314 - Supervised Clinical/Field Experience</t>
  </si>
  <si>
    <t>SEED 420-420L - 5-12 Teaching Methods and Lab</t>
  </si>
  <si>
    <t>Special Methods (varies by content area)</t>
  </si>
  <si>
    <t>must be successfully completed prior to PS III</t>
  </si>
  <si>
    <t>1-4</t>
  </si>
  <si>
    <t>Native American Courses Approved for Teacher Education</t>
  </si>
  <si>
    <t>EDFN 427-527 - Middle School: Philosophy and Application</t>
  </si>
  <si>
    <t>SPED 405 - Educating Secondary Students with Disabilities</t>
  </si>
  <si>
    <t>PS III standing</t>
  </si>
  <si>
    <t>SEED 410 - Social Foundations, Management and Law</t>
  </si>
  <si>
    <t>EDER 415 - Educational Assessment</t>
  </si>
  <si>
    <t xml:space="preserve">EDFN 338 - Foundations of American Education </t>
  </si>
  <si>
    <t>EPSY 302 - Educational Psychology</t>
  </si>
  <si>
    <t>SEED 450 - 7-12 Reading and Content Literacy</t>
  </si>
  <si>
    <t>EDFN 365 - Computer-Based Technology and Learning</t>
  </si>
  <si>
    <t xml:space="preserve">EDFN 475 - Human Relations </t>
  </si>
  <si>
    <t xml:space="preserve">SEED 488 - 7-12 Student Teaching </t>
  </si>
  <si>
    <t>PSYC 202 - The Psychology Major</t>
  </si>
  <si>
    <t>PSYC 210 - Introduction to Biopsychology</t>
  </si>
  <si>
    <t>PSYC 375-375L - Research Methods in Psychology and Lab</t>
  </si>
  <si>
    <t>PSYC 101 - General Psychology</t>
  </si>
  <si>
    <t>SGR 3; IGR 2</t>
  </si>
  <si>
    <t>PSYC 101</t>
  </si>
  <si>
    <t>MATH 102 (C or better); PSYC 202 (C or better)</t>
  </si>
  <si>
    <t>PSYC 287 - Controversial Issues in Psychology</t>
  </si>
  <si>
    <t>PSYC 289 - Pseudoscience and Psychology</t>
  </si>
  <si>
    <t>PSYC 101 or 102</t>
  </si>
  <si>
    <t>PSYC 357 - Psychological Therapies</t>
  </si>
  <si>
    <t>PSYC 358 - Behavior Modification</t>
  </si>
  <si>
    <t>PSYC 427 - Child Psychopathology</t>
  </si>
  <si>
    <t>PSYC 440-540 - Forensic Psychology</t>
  </si>
  <si>
    <t>PSYC 477 - Psychology Testing and Measurement</t>
  </si>
  <si>
    <t>PSYC 101, STAT 281</t>
  </si>
  <si>
    <t xml:space="preserve">PSYC 101 or 102 and PSYC 451 or 461. </t>
  </si>
  <si>
    <t>PSYC 331 - Industrial and Organizational Psychology</t>
  </si>
  <si>
    <t>PSYC 451 - Psychology of Abnormal Behavior</t>
  </si>
  <si>
    <t>PSYC 441 - Social Psychology</t>
  </si>
  <si>
    <t>PSYC 327 - Child Psychology</t>
  </si>
  <si>
    <t>PSYC/WMST 367 - Psychological Gender Issues</t>
  </si>
  <si>
    <t>PSYC 305 - Learning and Conditioning</t>
  </si>
  <si>
    <t>PSYC 406 - Cognitive Psychology</t>
  </si>
  <si>
    <t>PSYC 301L - Sensation and Perception Lab</t>
  </si>
  <si>
    <t>PSYC 305L - Learning and Conditioning Lab</t>
  </si>
  <si>
    <t>PSYC 367L - Psychological Gender Issues Laboratory</t>
  </si>
  <si>
    <t>PSYC 406L - Cognitive Psychology Laboratory</t>
  </si>
  <si>
    <t>PSYC 441L - Social Psychology Laboratory</t>
  </si>
  <si>
    <t>PSYC 477L - Psychology Testing and Measurement Laboratory</t>
  </si>
  <si>
    <t>Co-requisite PSYC 301</t>
  </si>
  <si>
    <t>Co-requisite PSYC 305</t>
  </si>
  <si>
    <t>Co-requisite PSYC 367</t>
  </si>
  <si>
    <t>Co-requisite PSYC 406</t>
  </si>
  <si>
    <t>Co-requisite PSYC 441</t>
  </si>
  <si>
    <t>Co-requisite PSYC 477</t>
  </si>
  <si>
    <r>
      <t>PSYC 375-375L</t>
    </r>
    <r>
      <rPr>
        <sz val="9"/>
        <rFont val="Calibri"/>
        <family val="2"/>
        <scheme val="minor"/>
      </rPr>
      <t>; Advanced Writing</t>
    </r>
  </si>
  <si>
    <r>
      <t>PSYC 375</t>
    </r>
    <r>
      <rPr>
        <sz val="9"/>
        <rFont val="Calibri"/>
        <family val="2"/>
        <scheme val="minor"/>
      </rPr>
      <t>; Advanced Writing; Globalization</t>
    </r>
  </si>
  <si>
    <r>
      <rPr>
        <sz val="9"/>
        <color rgb="FFFF0000"/>
        <rFont val="Calibri"/>
        <family val="2"/>
        <scheme val="minor"/>
      </rPr>
      <t>PSYC 101 or 102;</t>
    </r>
    <r>
      <rPr>
        <sz val="9"/>
        <color theme="1"/>
        <rFont val="Calibri"/>
        <family val="2"/>
        <scheme val="minor"/>
      </rPr>
      <t xml:space="preserve"> IGR 2</t>
    </r>
  </si>
  <si>
    <r>
      <rPr>
        <sz val="9"/>
        <color rgb="FFFF0000"/>
        <rFont val="Calibri"/>
        <family val="2"/>
        <scheme val="minor"/>
      </rPr>
      <t>PSYC 101</t>
    </r>
    <r>
      <rPr>
        <sz val="9"/>
        <color theme="1"/>
        <rFont val="Calibri"/>
        <family val="2"/>
        <scheme val="minor"/>
      </rPr>
      <t>; IGR 2</t>
    </r>
  </si>
  <si>
    <t>PSYC 301 - Sensation and Perception</t>
  </si>
  <si>
    <t>PSYC 411 - Physiological Psychology</t>
  </si>
  <si>
    <t>PSYC 414 - Drugs and Behavior</t>
  </si>
  <si>
    <t>PSYC 324 - Psychology of Aging</t>
  </si>
  <si>
    <t>PSYC 417 - Health Psychology</t>
  </si>
  <si>
    <t>PSYC 364 - Cross Cultural Psychology</t>
  </si>
  <si>
    <t>PSYC 461 - Theories of Personality</t>
  </si>
  <si>
    <t>PSYC 390 - Seminar</t>
  </si>
  <si>
    <t>1-3</t>
  </si>
  <si>
    <t>1-12</t>
  </si>
  <si>
    <t>PSYC 482-582 - Travel Studies</t>
  </si>
  <si>
    <t>PSYC 491 - Independent Study</t>
  </si>
  <si>
    <t>PSYC 492-592 - Topics</t>
  </si>
  <si>
    <t>PSYC 494 - Internship</t>
  </si>
  <si>
    <t>PSYC 496 - Field Experience</t>
  </si>
  <si>
    <t>PSYC 498 - Undergraduate Research/Scholarship</t>
  </si>
  <si>
    <t>Globalization</t>
  </si>
  <si>
    <t>Additional Psychology Courses</t>
  </si>
  <si>
    <t>PSYC 376-376L - Research Methods II and Lab</t>
  </si>
  <si>
    <t>PSYC 409 - History and Systems of Psychology</t>
  </si>
  <si>
    <t>PSYC 244 - Environmental Psychology</t>
  </si>
  <si>
    <t xml:space="preserve">PSYC 101 or 102, and PSYC 327, and PSYC 451. </t>
  </si>
  <si>
    <t>Credits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</si>
  <si>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color theme="1"/>
        <rFont val="Calibri"/>
        <family val="2"/>
        <scheme val="minor"/>
      </rPr>
      <t>/Notes</t>
    </r>
  </si>
  <si>
    <t>The Psychology Major consists of psychology core requirements &amp; courses selected from each of six domains.</t>
  </si>
  <si>
    <r>
      <t xml:space="preserve">Psyc 375/375L - C; </t>
    </r>
    <r>
      <rPr>
        <sz val="8"/>
        <rFont val="Calibri"/>
        <family val="2"/>
        <scheme val="minor"/>
      </rPr>
      <t>Globalization</t>
    </r>
  </si>
  <si>
    <r>
      <t>Note:</t>
    </r>
    <r>
      <rPr>
        <sz val="7.5"/>
        <rFont val="Calibri"/>
        <family val="2"/>
        <scheme val="minor"/>
      </rPr>
      <t xml:space="preserve"> Courses w/ an * before them are prerequisites for other courses; students must receive a C or above in them.</t>
    </r>
  </si>
  <si>
    <t xml:space="preserve">Psych Major, Psych 101 (C or better); Engl 101 (C or better) </t>
  </si>
  <si>
    <r>
      <t xml:space="preserve">Domain 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</si>
  <si>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II- Choose </t>
    </r>
    <r>
      <rPr>
        <b/>
        <i/>
        <sz val="10"/>
        <rFont val="Calibri"/>
        <family val="2"/>
        <scheme val="minor"/>
      </rPr>
      <t>two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</si>
  <si>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III-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</si>
  <si>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</si>
  <si>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</si>
  <si>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VI-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</si>
</sst>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9"/>
      <name val="Calibri"/>
      <family val="2"/>
    </font>
    <font>
      <i/>
      <sz val="7.5"/>
      <name val="Calibri"/>
      <family val="2"/>
    </font>
    <font>
      <vertAlign val="superscript"/>
      <sz val="11"/>
      <name val="Calibri"/>
      <family val="2"/>
    </font>
    <font>
      <i/>
      <sz val="8"/>
      <name val="Calibri"/>
      <family val="2"/>
    </font>
    <font>
      <b/>
      <sz val="11"/>
      <color rgb="FFFF0000"/>
      <name val="Calibri"/>
      <family val="2"/>
    </font>
    <font>
      <u/>
      <sz val="7.5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53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0" fontId="8" fillId="0" borderId="0" xfId="2" applyFont="1"/>
    <xf numFmtId="0" fontId="9" fillId="0" borderId="1" xfId="2" applyFont="1" applyBorder="1"/>
    <xf numFmtId="0" fontId="7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9" fillId="0" borderId="0" xfId="2" applyFont="1" applyFill="1" applyAlignment="1">
      <alignment horizontal="center"/>
    </xf>
    <xf numFmtId="14" fontId="9" fillId="0" borderId="2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10" fillId="0" borderId="0" xfId="2" applyFont="1"/>
    <xf numFmtId="0" fontId="7" fillId="0" borderId="0" xfId="2" applyFont="1" applyBorder="1"/>
    <xf numFmtId="0" fontId="10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2" fillId="0" borderId="0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7" fillId="0" borderId="3" xfId="0" applyFont="1" applyFill="1" applyBorder="1"/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7" fillId="0" borderId="7" xfId="2" applyFont="1" applyFill="1" applyBorder="1"/>
    <xf numFmtId="0" fontId="7" fillId="0" borderId="12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0" xfId="2" applyFont="1" applyFill="1"/>
    <xf numFmtId="0" fontId="15" fillId="0" borderId="0" xfId="2" applyFont="1" applyFill="1" applyBorder="1" applyAlignment="1">
      <alignment horizontal="center"/>
    </xf>
    <xf numFmtId="0" fontId="14" fillId="0" borderId="10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right"/>
    </xf>
    <xf numFmtId="0" fontId="10" fillId="0" borderId="5" xfId="2" applyFont="1" applyFill="1" applyBorder="1"/>
    <xf numFmtId="0" fontId="14" fillId="0" borderId="6" xfId="2" applyFont="1" applyFill="1" applyBorder="1" applyAlignment="1">
      <alignment horizontal="center"/>
    </xf>
    <xf numFmtId="0" fontId="16" fillId="0" borderId="10" xfId="2" applyFont="1" applyFill="1" applyBorder="1"/>
    <xf numFmtId="0" fontId="7" fillId="4" borderId="0" xfId="2" applyFont="1" applyFill="1"/>
    <xf numFmtId="0" fontId="17" fillId="0" borderId="0" xfId="2" applyFont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3" borderId="0" xfId="2" applyFont="1" applyFill="1"/>
    <xf numFmtId="0" fontId="7" fillId="0" borderId="0" xfId="2" applyFont="1" applyFill="1" applyAlignment="1">
      <alignment horizontal="center"/>
    </xf>
    <xf numFmtId="0" fontId="7" fillId="5" borderId="0" xfId="2" applyFont="1" applyFill="1"/>
    <xf numFmtId="0" fontId="7" fillId="6" borderId="0" xfId="2" applyFont="1" applyFill="1"/>
    <xf numFmtId="0" fontId="7" fillId="2" borderId="0" xfId="2" applyFont="1" applyFill="1"/>
    <xf numFmtId="0" fontId="5" fillId="0" borderId="0" xfId="2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8" fillId="0" borderId="0" xfId="0" applyFont="1" applyFill="1"/>
    <xf numFmtId="0" fontId="8" fillId="0" borderId="0" xfId="0" applyFont="1" applyFill="1"/>
    <xf numFmtId="0" fontId="1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9" fillId="0" borderId="7" xfId="0" quotePrefix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0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19" fillId="0" borderId="0" xfId="1" quotePrefix="1" applyFont="1" applyFill="1" applyBorder="1" applyAlignment="1">
      <alignment horizontal="center"/>
    </xf>
    <xf numFmtId="0" fontId="7" fillId="4" borderId="3" xfId="0" applyFont="1" applyFill="1" applyBorder="1"/>
    <xf numFmtId="0" fontId="7" fillId="0" borderId="8" xfId="0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1" applyFont="1" applyFill="1"/>
    <xf numFmtId="0" fontId="19" fillId="0" borderId="7" xfId="1" quotePrefix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/>
    </xf>
    <xf numFmtId="0" fontId="10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Border="1"/>
    <xf numFmtId="0" fontId="7" fillId="2" borderId="3" xfId="0" applyFont="1" applyFill="1" applyBorder="1"/>
    <xf numFmtId="0" fontId="7" fillId="3" borderId="3" xfId="1" applyFont="1" applyFill="1" applyBorder="1"/>
    <xf numFmtId="0" fontId="7" fillId="5" borderId="3" xfId="1" applyFont="1" applyFill="1" applyBorder="1"/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10" xfId="2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20" fillId="0" borderId="10" xfId="2" applyFont="1" applyFill="1" applyBorder="1"/>
    <xf numFmtId="0" fontId="7" fillId="2" borderId="3" xfId="2" applyFont="1" applyFill="1" applyBorder="1"/>
    <xf numFmtId="0" fontId="7" fillId="4" borderId="3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5" borderId="3" xfId="0" applyFont="1" applyFill="1" applyBorder="1"/>
    <xf numFmtId="0" fontId="7" fillId="4" borderId="3" xfId="2" applyFont="1" applyFill="1" applyBorder="1"/>
    <xf numFmtId="0" fontId="7" fillId="3" borderId="3" xfId="2" applyFont="1" applyFill="1" applyBorder="1"/>
    <xf numFmtId="0" fontId="7" fillId="2" borderId="3" xfId="3" applyFont="1" applyFill="1" applyBorder="1"/>
    <xf numFmtId="0" fontId="7" fillId="8" borderId="3" xfId="0" applyFont="1" applyFill="1" applyBorder="1"/>
    <xf numFmtId="0" fontId="7" fillId="8" borderId="0" xfId="0" applyFont="1" applyFill="1" applyBorder="1"/>
    <xf numFmtId="0" fontId="22" fillId="0" borderId="0" xfId="0" applyFont="1"/>
    <xf numFmtId="0" fontId="7" fillId="8" borderId="3" xfId="1" applyFont="1" applyFill="1" applyBorder="1"/>
    <xf numFmtId="0" fontId="7" fillId="8" borderId="3" xfId="1" applyFont="1" applyFill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8" borderId="0" xfId="2" applyFont="1" applyFill="1" applyBorder="1"/>
    <xf numFmtId="0" fontId="7" fillId="3" borderId="3" xfId="3" applyFont="1" applyFill="1" applyBorder="1"/>
    <xf numFmtId="0" fontId="7" fillId="4" borderId="3" xfId="3" applyFont="1" applyFill="1" applyBorder="1"/>
    <xf numFmtId="0" fontId="7" fillId="0" borderId="3" xfId="3" applyFont="1" applyFill="1" applyBorder="1"/>
    <xf numFmtId="0" fontId="27" fillId="8" borderId="3" xfId="2" applyFont="1" applyFill="1" applyBorder="1" applyAlignment="1">
      <alignment horizontal="left"/>
    </xf>
    <xf numFmtId="0" fontId="14" fillId="0" borderId="0" xfId="2" applyFont="1" applyFill="1" applyAlignment="1">
      <alignment horizontal="left"/>
    </xf>
    <xf numFmtId="0" fontId="14" fillId="8" borderId="3" xfId="2" applyFont="1" applyFill="1" applyBorder="1" applyAlignment="1">
      <alignment horizontal="left"/>
    </xf>
    <xf numFmtId="0" fontId="26" fillId="8" borderId="3" xfId="2" applyFont="1" applyFill="1" applyBorder="1" applyAlignment="1">
      <alignment horizontal="left"/>
    </xf>
    <xf numFmtId="0" fontId="13" fillId="8" borderId="3" xfId="2" applyFont="1" applyFill="1" applyBorder="1" applyAlignment="1">
      <alignment horizontal="left"/>
    </xf>
    <xf numFmtId="0" fontId="14" fillId="8" borderId="0" xfId="2" applyFont="1" applyFill="1" applyBorder="1" applyAlignment="1">
      <alignment horizontal="left"/>
    </xf>
    <xf numFmtId="0" fontId="14" fillId="8" borderId="7" xfId="2" applyFont="1" applyFill="1" applyBorder="1" applyAlignment="1">
      <alignment horizontal="left"/>
    </xf>
    <xf numFmtId="0" fontId="14" fillId="8" borderId="3" xfId="3" applyFont="1" applyFill="1" applyBorder="1"/>
    <xf numFmtId="0" fontId="14" fillId="8" borderId="11" xfId="2" applyFont="1" applyFill="1" applyBorder="1" applyAlignment="1">
      <alignment horizontal="left"/>
    </xf>
    <xf numFmtId="0" fontId="14" fillId="8" borderId="3" xfId="2" quotePrefix="1" applyFont="1" applyFill="1" applyBorder="1" applyAlignment="1">
      <alignment horizontal="left"/>
    </xf>
    <xf numFmtId="0" fontId="7" fillId="3" borderId="3" xfId="2" applyFont="1" applyFill="1" applyBorder="1" applyAlignment="1">
      <alignment vertical="center"/>
    </xf>
    <xf numFmtId="0" fontId="7" fillId="9" borderId="3" xfId="0" applyFont="1" applyFill="1" applyBorder="1"/>
    <xf numFmtId="0" fontId="7" fillId="9" borderId="3" xfId="2" applyFont="1" applyFill="1" applyBorder="1"/>
    <xf numFmtId="0" fontId="7" fillId="9" borderId="3" xfId="3" applyFont="1" applyFill="1" applyBorder="1" applyAlignment="1">
      <alignment vertical="center"/>
    </xf>
    <xf numFmtId="0" fontId="7" fillId="9" borderId="0" xfId="2" applyFont="1" applyFill="1"/>
    <xf numFmtId="0" fontId="7" fillId="8" borderId="3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29" fillId="4" borderId="3" xfId="0" applyFont="1" applyFill="1" applyBorder="1"/>
    <xf numFmtId="0" fontId="14" fillId="8" borderId="3" xfId="2" applyNumberFormat="1" applyFont="1" applyFill="1" applyBorder="1" applyAlignment="1">
      <alignment horizontal="left"/>
    </xf>
    <xf numFmtId="0" fontId="14" fillId="8" borderId="3" xfId="1" applyFont="1" applyFill="1" applyBorder="1" applyAlignment="1">
      <alignment horizontal="left"/>
    </xf>
    <xf numFmtId="0" fontId="14" fillId="8" borderId="13" xfId="2" applyFont="1" applyFill="1" applyBorder="1" applyAlignment="1">
      <alignment horizontal="left"/>
    </xf>
    <xf numFmtId="0" fontId="7" fillId="8" borderId="10" xfId="2" applyFont="1" applyFill="1" applyBorder="1"/>
    <xf numFmtId="0" fontId="14" fillId="0" borderId="16" xfId="2" applyFont="1" applyFill="1" applyBorder="1" applyAlignment="1">
      <alignment horizontal="center"/>
    </xf>
    <xf numFmtId="0" fontId="32" fillId="0" borderId="3" xfId="2" quotePrefix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7" fillId="9" borderId="3" xfId="0" applyFont="1" applyFill="1" applyBorder="1" applyAlignment="1">
      <alignment horizontal="center"/>
    </xf>
    <xf numFmtId="0" fontId="19" fillId="0" borderId="17" xfId="0" applyFont="1" applyFill="1" applyBorder="1"/>
    <xf numFmtId="0" fontId="20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7" fillId="8" borderId="3" xfId="2" quotePrefix="1" applyFont="1" applyFill="1" applyBorder="1" applyAlignment="1">
      <alignment horizontal="left"/>
    </xf>
    <xf numFmtId="0" fontId="7" fillId="0" borderId="19" xfId="2" applyFont="1" applyFill="1" applyBorder="1" applyAlignment="1">
      <alignment horizontal="center"/>
    </xf>
    <xf numFmtId="0" fontId="27" fillId="0" borderId="3" xfId="2" applyFont="1" applyFill="1" applyBorder="1"/>
    <xf numFmtId="0" fontId="7" fillId="0" borderId="20" xfId="2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9" borderId="3" xfId="2" applyFont="1" applyFill="1" applyBorder="1" applyAlignment="1">
      <alignment horizontal="center"/>
    </xf>
    <xf numFmtId="0" fontId="14" fillId="8" borderId="3" xfId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28" fillId="0" borderId="7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/>
    <xf numFmtId="0" fontId="14" fillId="9" borderId="3" xfId="2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10" xfId="0" applyFont="1" applyFill="1" applyBorder="1"/>
    <xf numFmtId="0" fontId="16" fillId="8" borderId="0" xfId="2" applyFont="1" applyFill="1" applyAlignment="1">
      <alignment horizontal="left"/>
    </xf>
    <xf numFmtId="0" fontId="7" fillId="8" borderId="0" xfId="2" applyFont="1" applyFill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/>
    <xf numFmtId="0" fontId="7" fillId="8" borderId="0" xfId="2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5" borderId="3" xfId="1" applyFont="1" applyFill="1" applyBorder="1" applyAlignment="1">
      <alignment horizontal="left"/>
    </xf>
    <xf numFmtId="0" fontId="7" fillId="8" borderId="7" xfId="0" applyFont="1" applyFill="1" applyBorder="1"/>
    <xf numFmtId="0" fontId="7" fillId="8" borderId="10" xfId="0" applyFont="1" applyFill="1" applyBorder="1"/>
    <xf numFmtId="0" fontId="38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18" xfId="0" applyFont="1" applyFill="1" applyBorder="1" applyAlignment="1">
      <alignment horizontal="left"/>
    </xf>
    <xf numFmtId="0" fontId="14" fillId="0" borderId="3" xfId="2" applyFont="1" applyFill="1" applyBorder="1"/>
    <xf numFmtId="0" fontId="7" fillId="6" borderId="3" xfId="1" applyFont="1" applyFill="1" applyBorder="1"/>
    <xf numFmtId="0" fontId="14" fillId="6" borderId="3" xfId="1" applyFont="1" applyFill="1" applyBorder="1" applyAlignment="1">
      <alignment horizontal="left"/>
    </xf>
    <xf numFmtId="0" fontId="7" fillId="6" borderId="3" xfId="1" applyFont="1" applyFill="1" applyBorder="1" applyAlignment="1">
      <alignment horizontal="center"/>
    </xf>
    <xf numFmtId="0" fontId="26" fillId="0" borderId="3" xfId="0" applyFont="1" applyBorder="1"/>
    <xf numFmtId="0" fontId="23" fillId="0" borderId="0" xfId="0" applyFont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40" fillId="0" borderId="3" xfId="0" applyFont="1" applyBorder="1"/>
    <xf numFmtId="49" fontId="21" fillId="0" borderId="3" xfId="0" applyNumberFormat="1" applyFont="1" applyBorder="1" applyAlignment="1">
      <alignment horizontal="center"/>
    </xf>
    <xf numFmtId="0" fontId="41" fillId="0" borderId="3" xfId="3" applyFont="1" applyBorder="1"/>
    <xf numFmtId="0" fontId="21" fillId="0" borderId="22" xfId="0" applyFont="1" applyBorder="1"/>
    <xf numFmtId="0" fontId="21" fillId="0" borderId="4" xfId="0" applyFont="1" applyBorder="1" applyAlignment="1">
      <alignment horizontal="center"/>
    </xf>
    <xf numFmtId="0" fontId="21" fillId="0" borderId="21" xfId="0" applyFont="1" applyBorder="1"/>
    <xf numFmtId="0" fontId="44" fillId="0" borderId="22" xfId="0" applyFont="1" applyBorder="1"/>
    <xf numFmtId="0" fontId="44" fillId="0" borderId="4" xfId="0" applyFont="1" applyBorder="1" applyAlignment="1">
      <alignment horizontal="center"/>
    </xf>
    <xf numFmtId="0" fontId="44" fillId="0" borderId="21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21" fillId="0" borderId="15" xfId="0" applyFont="1" applyBorder="1" applyAlignment="1">
      <alignment horizontal="left" vertical="center" indent="1"/>
    </xf>
    <xf numFmtId="0" fontId="21" fillId="0" borderId="10" xfId="0" applyFont="1" applyBorder="1"/>
    <xf numFmtId="0" fontId="21" fillId="0" borderId="7" xfId="0" applyFont="1" applyBorder="1"/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3" fillId="0" borderId="10" xfId="3" applyFont="1" applyBorder="1"/>
    <xf numFmtId="0" fontId="7" fillId="6" borderId="3" xfId="0" applyFont="1" applyFill="1" applyBorder="1"/>
    <xf numFmtId="0" fontId="14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0" xfId="2" applyFont="1" applyBorder="1"/>
    <xf numFmtId="0" fontId="13" fillId="8" borderId="7" xfId="2" applyFont="1" applyFill="1" applyBorder="1" applyAlignment="1">
      <alignment horizontal="center"/>
    </xf>
    <xf numFmtId="0" fontId="14" fillId="8" borderId="0" xfId="2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1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8" borderId="11" xfId="2" quotePrefix="1" applyFont="1" applyFill="1" applyBorder="1" applyAlignment="1">
      <alignment horizontal="left"/>
    </xf>
    <xf numFmtId="0" fontId="14" fillId="8" borderId="0" xfId="2" quotePrefix="1" applyFont="1" applyFill="1" applyBorder="1" applyAlignment="1">
      <alignment horizontal="left"/>
    </xf>
    <xf numFmtId="0" fontId="14" fillId="9" borderId="0" xfId="2" applyFont="1" applyFill="1"/>
    <xf numFmtId="0" fontId="14" fillId="2" borderId="0" xfId="2" applyFont="1" applyFill="1"/>
    <xf numFmtId="0" fontId="46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3" borderId="3" xfId="1" applyFont="1" applyFill="1" applyBorder="1"/>
    <xf numFmtId="0" fontId="13" fillId="0" borderId="0" xfId="2" applyFont="1" applyFill="1" applyBorder="1" applyAlignment="1">
      <alignment horizontal="right"/>
    </xf>
    <xf numFmtId="0" fontId="13" fillId="0" borderId="14" xfId="2" applyFont="1" applyFill="1" applyBorder="1" applyAlignment="1">
      <alignment horizontal="right"/>
    </xf>
    <xf numFmtId="0" fontId="5" fillId="0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0" xfId="2" applyFont="1" applyAlignment="1">
      <alignment horizontal="right"/>
    </xf>
    <xf numFmtId="0" fontId="10" fillId="0" borderId="0" xfId="2" applyFont="1" applyFill="1" applyAlignment="1">
      <alignment horizontal="center"/>
    </xf>
    <xf numFmtId="0" fontId="8" fillId="0" borderId="0" xfId="2" applyFont="1" applyAlignment="1">
      <alignment horizontal="right" wrapText="1"/>
    </xf>
    <xf numFmtId="0" fontId="30" fillId="0" borderId="10" xfId="4" quotePrefix="1" applyFont="1" applyFill="1" applyBorder="1" applyAlignment="1">
      <alignment horizontal="left" vertical="top" wrapText="1"/>
    </xf>
    <xf numFmtId="0" fontId="30" fillId="0" borderId="10" xfId="4" applyFont="1" applyFill="1" applyBorder="1" applyAlignment="1">
      <alignment horizontal="left" vertical="top" wrapText="1"/>
    </xf>
    <xf numFmtId="0" fontId="30" fillId="0" borderId="11" xfId="4" applyFont="1" applyFill="1" applyBorder="1" applyAlignment="1">
      <alignment horizontal="left" vertical="top" wrapText="1"/>
    </xf>
    <xf numFmtId="0" fontId="33" fillId="8" borderId="0" xfId="2" applyFont="1" applyFill="1" applyBorder="1" applyAlignment="1">
      <alignment horizontal="left" vertical="top" indent="7"/>
    </xf>
    <xf numFmtId="0" fontId="34" fillId="7" borderId="0" xfId="2" applyFont="1" applyFill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left" vertical="center"/>
    </xf>
    <xf numFmtId="0" fontId="7" fillId="0" borderId="3" xfId="3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/>
    </xf>
    <xf numFmtId="0" fontId="7" fillId="0" borderId="3" xfId="3" applyFont="1" applyBorder="1" applyAlignment="1">
      <alignment horizontal="left" indent="1"/>
    </xf>
    <xf numFmtId="0" fontId="7" fillId="0" borderId="15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3" xfId="0" applyFont="1" applyBorder="1" applyAlignment="1">
      <alignment horizontal="left" inden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99"/>
      <color rgb="FF93FFFF"/>
      <color rgb="FFFFFFCC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0&amp;poid=3287" TargetMode="Externa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preview_program.php?catoid=20&amp;poid=3138&amp;prin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0&amp;navoid=1531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preview_program.php?catoid=20&amp;poid=328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3010" TargetMode="External"/><Relationship Id="rId13" Type="http://schemas.openxmlformats.org/officeDocument/2006/relationships/hyperlink" Target="http://catalog.sdstate.edu/preview_course_nopop.php?catoid=22&amp;coid=73029" TargetMode="External"/><Relationship Id="rId18" Type="http://schemas.openxmlformats.org/officeDocument/2006/relationships/hyperlink" Target="http://catalog.sdstate.edu/preview_course_nopop.php?catoid=22&amp;coid=73014" TargetMode="External"/><Relationship Id="rId26" Type="http://schemas.openxmlformats.org/officeDocument/2006/relationships/hyperlink" Target="http://catalog.sdstate.edu/preview_course_nopop.php?catoid=22&amp;coid=73468" TargetMode="External"/><Relationship Id="rId39" Type="http://schemas.openxmlformats.org/officeDocument/2006/relationships/hyperlink" Target="http://catalog.sdstate.edu/preview_course_nopop.php?catoid=22&amp;coid=73040" TargetMode="External"/><Relationship Id="rId3" Type="http://schemas.openxmlformats.org/officeDocument/2006/relationships/hyperlink" Target="http://catalog.sdstate.edu/preview_course_nopop.php?catoid=22&amp;coid=73453" TargetMode="External"/><Relationship Id="rId21" Type="http://schemas.openxmlformats.org/officeDocument/2006/relationships/hyperlink" Target="http://catalog.sdstate.edu/preview_course_nopop.php?catoid=22&amp;coid=73024" TargetMode="External"/><Relationship Id="rId34" Type="http://schemas.openxmlformats.org/officeDocument/2006/relationships/hyperlink" Target="http://catalog.sdstate.edu/preview_course_nopop.php?catoid=22&amp;coid=73023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2&amp;coid=73007" TargetMode="External"/><Relationship Id="rId12" Type="http://schemas.openxmlformats.org/officeDocument/2006/relationships/hyperlink" Target="http://catalog.sdstate.edu/preview_course_nopop.php?catoid=22&amp;coid=73017" TargetMode="External"/><Relationship Id="rId17" Type="http://schemas.openxmlformats.org/officeDocument/2006/relationships/hyperlink" Target="http://catalog.sdstate.edu/preview_course_nopop.php?catoid=22&amp;coid=73032" TargetMode="External"/><Relationship Id="rId25" Type="http://schemas.openxmlformats.org/officeDocument/2006/relationships/hyperlink" Target="http://catalog.sdstate.edu/preview_course_nopop.php?catoid=22&amp;coid=73467" TargetMode="External"/><Relationship Id="rId33" Type="http://schemas.openxmlformats.org/officeDocument/2006/relationships/hyperlink" Target="http://catalog.sdstate.edu/preview_course_nopop.php?catoid=22&amp;coid=73033" TargetMode="External"/><Relationship Id="rId38" Type="http://schemas.openxmlformats.org/officeDocument/2006/relationships/hyperlink" Target="http://catalog.sdstate.edu/preview_course_nopop.php?catoid=22&amp;coid=73039" TargetMode="External"/><Relationship Id="rId2" Type="http://schemas.openxmlformats.org/officeDocument/2006/relationships/hyperlink" Target="http://catalog.sdstate.edu/preview_course_nopop.php?catoid=22&amp;coid=73006" TargetMode="External"/><Relationship Id="rId16" Type="http://schemas.openxmlformats.org/officeDocument/2006/relationships/hyperlink" Target="http://catalog.sdstate.edu/preview_course_nopop.php?catoid=22&amp;coid=73031" TargetMode="External"/><Relationship Id="rId20" Type="http://schemas.openxmlformats.org/officeDocument/2006/relationships/hyperlink" Target="http://catalog.sdstate.edu/preview_course_nopop.php?catoid=22&amp;coid=73012" TargetMode="External"/><Relationship Id="rId29" Type="http://schemas.openxmlformats.org/officeDocument/2006/relationships/hyperlink" Target="http://catalog.sdstate.edu/preview_course_nopop.php?catoid=22&amp;coid=73027" TargetMode="External"/><Relationship Id="rId41" Type="http://schemas.openxmlformats.org/officeDocument/2006/relationships/hyperlink" Target="http://catalog.sdstate.edu/preview_course_nopop.php?catoid=22&amp;coid=73035" TargetMode="External"/><Relationship Id="rId1" Type="http://schemas.openxmlformats.org/officeDocument/2006/relationships/hyperlink" Target="http://catalog.sdstate.edu/preview_course_nopop.php?catoid=22&amp;coid=73005" TargetMode="External"/><Relationship Id="rId6" Type="http://schemas.openxmlformats.org/officeDocument/2006/relationships/hyperlink" Target="http://catalog.sdstate.edu/preview_course_nopop.php?catoid=22&amp;coid=73025" TargetMode="External"/><Relationship Id="rId11" Type="http://schemas.openxmlformats.org/officeDocument/2006/relationships/hyperlink" Target="http://catalog.sdstate.edu/preview_course_nopop.php?catoid=22&amp;coid=73016" TargetMode="External"/><Relationship Id="rId24" Type="http://schemas.openxmlformats.org/officeDocument/2006/relationships/hyperlink" Target="http://catalog.sdstate.edu/preview_course_nopop.php?catoid=22&amp;coid=73465" TargetMode="External"/><Relationship Id="rId32" Type="http://schemas.openxmlformats.org/officeDocument/2006/relationships/hyperlink" Target="http://catalog.sdstate.edu/preview_course_nopop.php?catoid=22&amp;coid=73028" TargetMode="External"/><Relationship Id="rId37" Type="http://schemas.openxmlformats.org/officeDocument/2006/relationships/hyperlink" Target="http://catalog.sdstate.edu/preview_course_nopop.php?catoid=22&amp;coid=73038" TargetMode="External"/><Relationship Id="rId40" Type="http://schemas.openxmlformats.org/officeDocument/2006/relationships/hyperlink" Target="http://catalog.sdstate.edu/preview_course_nopop.php?catoid=22&amp;coid=73026" TargetMode="External"/><Relationship Id="rId5" Type="http://schemas.openxmlformats.org/officeDocument/2006/relationships/hyperlink" Target="http://catalog.sdstate.edu/preview_course_nopop.php?catoid=22&amp;coid=73466" TargetMode="External"/><Relationship Id="rId15" Type="http://schemas.openxmlformats.org/officeDocument/2006/relationships/hyperlink" Target="http://catalog.sdstate.edu/preview_course_nopop.php?catoid=22&amp;coid=73034" TargetMode="External"/><Relationship Id="rId23" Type="http://schemas.openxmlformats.org/officeDocument/2006/relationships/hyperlink" Target="http://catalog.sdstate.edu/preview_course_nopop.php?catoid=22&amp;coid=73454" TargetMode="External"/><Relationship Id="rId28" Type="http://schemas.openxmlformats.org/officeDocument/2006/relationships/hyperlink" Target="http://catalog.sdstate.edu/preview_course_nopop.php?catoid=22&amp;coid=73011" TargetMode="External"/><Relationship Id="rId36" Type="http://schemas.openxmlformats.org/officeDocument/2006/relationships/hyperlink" Target="http://catalog.sdstate.edu/preview_course_nopop.php?catoid=22&amp;coid=73037" TargetMode="External"/><Relationship Id="rId10" Type="http://schemas.openxmlformats.org/officeDocument/2006/relationships/hyperlink" Target="http://catalog.sdstate.edu/preview_course_nopop.php?catoid=22&amp;coid=73015" TargetMode="External"/><Relationship Id="rId19" Type="http://schemas.openxmlformats.org/officeDocument/2006/relationships/hyperlink" Target="http://catalog.sdstate.edu/preview_course_nopop.php?catoid=22&amp;coid=73018" TargetMode="External"/><Relationship Id="rId31" Type="http://schemas.openxmlformats.org/officeDocument/2006/relationships/hyperlink" Target="http://catalog.sdstate.edu/preview_course_nopop.php?catoid=22&amp;coid=73455" TargetMode="External"/><Relationship Id="rId4" Type="http://schemas.openxmlformats.org/officeDocument/2006/relationships/hyperlink" Target="http://catalog.sdstate.edu/preview_course_nopop.php?catoid=22&amp;coid=73022" TargetMode="External"/><Relationship Id="rId9" Type="http://schemas.openxmlformats.org/officeDocument/2006/relationships/hyperlink" Target="http://catalog.sdstate.edu/preview_course_nopop.php?catoid=22&amp;coid=73009" TargetMode="External"/><Relationship Id="rId14" Type="http://schemas.openxmlformats.org/officeDocument/2006/relationships/hyperlink" Target="http://catalog.sdstate.edu/preview_course_nopop.php?catoid=22&amp;coid=73030" TargetMode="External"/><Relationship Id="rId22" Type="http://schemas.openxmlformats.org/officeDocument/2006/relationships/hyperlink" Target="http://catalog.sdstate.edu/preview_course_nopop.php?catoid=22&amp;coid=73670" TargetMode="External"/><Relationship Id="rId27" Type="http://schemas.openxmlformats.org/officeDocument/2006/relationships/hyperlink" Target="http://catalog.sdstate.edu/preview_course_nopop.php?catoid=22&amp;coid=73469" TargetMode="External"/><Relationship Id="rId30" Type="http://schemas.openxmlformats.org/officeDocument/2006/relationships/hyperlink" Target="http://catalog.sdstate.edu/preview_course_nopop.php?catoid=22&amp;coid=73013" TargetMode="External"/><Relationship Id="rId35" Type="http://schemas.openxmlformats.org/officeDocument/2006/relationships/hyperlink" Target="http://catalog.sdstate.edu/preview_course_nopop.php?catoid=22&amp;coid=7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97"/>
  <sheetViews>
    <sheetView topLeftCell="A23" zoomScale="110" zoomScaleNormal="110" workbookViewId="0">
      <selection activeCell="R50" sqref="R49:R50"/>
    </sheetView>
  </sheetViews>
  <sheetFormatPr defaultColWidth="9.140625" defaultRowHeight="12" x14ac:dyDescent="0.2"/>
  <cols>
    <col min="1" max="1" width="11.140625" style="3" customWidth="1"/>
    <col min="2" max="2" width="22.7109375" style="3" customWidth="1"/>
    <col min="3" max="3" width="24.5703125" style="112" customWidth="1"/>
    <col min="4" max="6" width="4" style="43" customWidth="1"/>
    <col min="7" max="7" width="2.140625" style="43" customWidth="1"/>
    <col min="8" max="8" width="11.5703125" style="3" customWidth="1"/>
    <col min="9" max="9" width="23" style="3" customWidth="1"/>
    <col min="10" max="10" width="24.7109375" style="32" customWidth="1"/>
    <col min="11" max="13" width="4" style="43" customWidth="1"/>
    <col min="14" max="14" width="6.5703125" style="43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5.75" x14ac:dyDescent="0.25">
      <c r="A1" s="232" t="s">
        <v>98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"/>
    </row>
    <row r="2" spans="1:15" ht="15.6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"/>
    </row>
    <row r="3" spans="1:15" ht="14.45" customHeight="1" x14ac:dyDescent="0.2">
      <c r="A3" s="4" t="s">
        <v>0</v>
      </c>
      <c r="B3" s="5"/>
      <c r="C3" s="220"/>
      <c r="D3" s="236" t="s">
        <v>23</v>
      </c>
      <c r="E3" s="236"/>
      <c r="F3" s="236"/>
      <c r="G3" s="236"/>
      <c r="H3" s="7"/>
      <c r="I3" s="8" t="s">
        <v>24</v>
      </c>
      <c r="J3" s="213">
        <f>L38</f>
        <v>0</v>
      </c>
      <c r="K3" s="14" t="s">
        <v>2</v>
      </c>
      <c r="L3" s="233"/>
      <c r="M3" s="233"/>
      <c r="N3" s="1"/>
    </row>
    <row r="4" spans="1:15" ht="12.75" x14ac:dyDescent="0.2">
      <c r="A4" s="4" t="s">
        <v>3</v>
      </c>
      <c r="B4" s="5"/>
      <c r="C4" s="220"/>
      <c r="D4" s="6"/>
      <c r="E4" s="9"/>
      <c r="F4" s="234" t="s">
        <v>22</v>
      </c>
      <c r="G4" s="234"/>
      <c r="H4" s="10">
        <f ca="1">NOW()</f>
        <v>41423.505749884258</v>
      </c>
      <c r="I4" s="11" t="s">
        <v>17</v>
      </c>
      <c r="J4" s="214">
        <f>SUM(L38,L39)</f>
        <v>0</v>
      </c>
      <c r="K4" s="235" t="s">
        <v>16</v>
      </c>
      <c r="L4" s="235"/>
      <c r="M4" s="235"/>
      <c r="N4" s="1"/>
    </row>
    <row r="5" spans="1:15" x14ac:dyDescent="0.2">
      <c r="A5" s="12"/>
      <c r="B5" s="13"/>
      <c r="C5" s="221"/>
      <c r="D5" s="6"/>
      <c r="E5" s="14"/>
      <c r="F5" s="6"/>
      <c r="G5" s="13"/>
      <c r="H5" s="13"/>
      <c r="I5" s="13"/>
      <c r="J5" s="215"/>
      <c r="K5" s="6"/>
      <c r="L5" s="15"/>
      <c r="M5" s="15"/>
      <c r="N5" s="1"/>
    </row>
    <row r="6" spans="1:15" ht="15" customHeight="1" x14ac:dyDescent="0.2">
      <c r="A6" s="16" t="s">
        <v>129</v>
      </c>
      <c r="B6" s="17"/>
      <c r="C6" s="104" t="s">
        <v>148</v>
      </c>
      <c r="D6" s="104" t="s">
        <v>26</v>
      </c>
      <c r="E6" s="104" t="s">
        <v>25</v>
      </c>
      <c r="F6" s="104" t="s">
        <v>147</v>
      </c>
      <c r="G6" s="18"/>
      <c r="H6" s="16" t="s">
        <v>130</v>
      </c>
      <c r="I6" s="16"/>
      <c r="J6" s="104" t="s">
        <v>148</v>
      </c>
      <c r="K6" s="104" t="s">
        <v>26</v>
      </c>
      <c r="L6" s="104" t="s">
        <v>25</v>
      </c>
      <c r="M6" s="104" t="s">
        <v>147</v>
      </c>
      <c r="N6" s="18"/>
    </row>
    <row r="7" spans="1:15" ht="15" customHeight="1" x14ac:dyDescent="0.2">
      <c r="A7" s="96" t="s">
        <v>31</v>
      </c>
      <c r="B7" s="108" t="s">
        <v>41</v>
      </c>
      <c r="C7" s="115"/>
      <c r="D7" s="83">
        <v>2</v>
      </c>
      <c r="E7" s="83"/>
      <c r="F7" s="83"/>
      <c r="G7" s="1"/>
      <c r="H7" s="89" t="s">
        <v>91</v>
      </c>
      <c r="I7" s="89" t="s">
        <v>80</v>
      </c>
      <c r="J7" s="111" t="s">
        <v>85</v>
      </c>
      <c r="K7" s="83">
        <v>3</v>
      </c>
      <c r="L7" s="83"/>
      <c r="M7" s="83"/>
      <c r="N7" s="21"/>
    </row>
    <row r="8" spans="1:15" ht="15" customHeight="1" x14ac:dyDescent="0.2">
      <c r="A8" s="89" t="s">
        <v>89</v>
      </c>
      <c r="B8" s="89" t="s">
        <v>118</v>
      </c>
      <c r="C8" s="129" t="s">
        <v>95</v>
      </c>
      <c r="D8" s="83">
        <v>3</v>
      </c>
      <c r="E8" s="83"/>
      <c r="F8" s="83"/>
      <c r="G8" s="1"/>
      <c r="H8" s="68" t="s">
        <v>32</v>
      </c>
      <c r="I8" s="109" t="s">
        <v>40</v>
      </c>
      <c r="J8" s="113" t="s">
        <v>155</v>
      </c>
      <c r="K8" s="83">
        <v>3</v>
      </c>
      <c r="L8" s="19"/>
      <c r="M8" s="19"/>
      <c r="N8" s="1"/>
    </row>
    <row r="9" spans="1:15" ht="15" customHeight="1" x14ac:dyDescent="0.2">
      <c r="A9" s="128" t="s">
        <v>92</v>
      </c>
      <c r="B9" s="109" t="s">
        <v>42</v>
      </c>
      <c r="C9" s="113" t="s">
        <v>96</v>
      </c>
      <c r="D9" s="83">
        <v>3</v>
      </c>
      <c r="E9" s="83"/>
      <c r="F9" s="83"/>
      <c r="G9" s="1"/>
      <c r="H9" s="95" t="s">
        <v>90</v>
      </c>
      <c r="I9" s="109" t="s">
        <v>53</v>
      </c>
      <c r="J9" s="114" t="s">
        <v>97</v>
      </c>
      <c r="K9" s="83">
        <v>3</v>
      </c>
      <c r="L9" s="19"/>
      <c r="M9" s="19"/>
      <c r="N9" s="1"/>
    </row>
    <row r="10" spans="1:15" ht="15" customHeight="1" x14ac:dyDescent="0.2">
      <c r="A10" s="95" t="s">
        <v>33</v>
      </c>
      <c r="B10" s="109" t="s">
        <v>37</v>
      </c>
      <c r="C10" s="113" t="s">
        <v>154</v>
      </c>
      <c r="D10" s="83">
        <v>3</v>
      </c>
      <c r="E10" s="83"/>
      <c r="F10" s="83"/>
      <c r="G10" s="1"/>
      <c r="H10" s="95" t="s">
        <v>33</v>
      </c>
      <c r="I10" s="109" t="s">
        <v>37</v>
      </c>
      <c r="J10" s="113" t="s">
        <v>154</v>
      </c>
      <c r="K10" s="83">
        <v>3</v>
      </c>
      <c r="L10" s="19"/>
      <c r="M10" s="19"/>
      <c r="N10" s="1"/>
    </row>
    <row r="11" spans="1:15" ht="15" customHeight="1" x14ac:dyDescent="0.25">
      <c r="A11" s="128" t="s">
        <v>38</v>
      </c>
      <c r="B11" s="128" t="s">
        <v>123</v>
      </c>
      <c r="C11" s="134" t="s">
        <v>156</v>
      </c>
      <c r="D11" s="83">
        <v>4</v>
      </c>
      <c r="E11" s="83"/>
      <c r="F11" s="83"/>
      <c r="G11" s="1"/>
      <c r="H11" s="95" t="s">
        <v>38</v>
      </c>
      <c r="I11" s="128" t="s">
        <v>123</v>
      </c>
      <c r="J11" s="134" t="s">
        <v>156</v>
      </c>
      <c r="K11" s="83">
        <v>4</v>
      </c>
      <c r="L11" s="19"/>
      <c r="M11" s="19"/>
      <c r="N11" s="1"/>
    </row>
    <row r="12" spans="1:15" ht="21.75" customHeight="1" x14ac:dyDescent="0.25">
      <c r="A12" s="237" t="s">
        <v>124</v>
      </c>
      <c r="B12" s="238"/>
      <c r="C12" s="239"/>
      <c r="D12" s="41">
        <f>SUM(D7:D11)</f>
        <v>15</v>
      </c>
      <c r="E12" s="127"/>
      <c r="F12" s="86"/>
      <c r="G12" s="1"/>
      <c r="H12" s="25"/>
      <c r="I12" s="25"/>
      <c r="J12" s="116"/>
      <c r="K12" s="41">
        <f>SUM(K7:K11)</f>
        <v>16</v>
      </c>
      <c r="L12" s="24"/>
      <c r="M12" s="24"/>
      <c r="N12" s="1"/>
    </row>
    <row r="13" spans="1:15" ht="15" customHeight="1" x14ac:dyDescent="0.2">
      <c r="A13" s="25"/>
      <c r="B13" s="25"/>
      <c r="C13" s="116"/>
      <c r="D13" s="28"/>
      <c r="E13" s="1"/>
      <c r="F13" s="1"/>
      <c r="G13" s="1"/>
      <c r="K13" s="1"/>
      <c r="L13" s="1"/>
      <c r="M13" s="1"/>
      <c r="N13" s="1"/>
    </row>
    <row r="14" spans="1:15" ht="15" customHeight="1" x14ac:dyDescent="0.2">
      <c r="A14" s="16" t="s">
        <v>131</v>
      </c>
      <c r="B14" s="17"/>
      <c r="C14" s="117"/>
      <c r="D14" s="29"/>
      <c r="E14" s="29"/>
      <c r="F14" s="29"/>
      <c r="G14" s="30"/>
      <c r="H14" s="16" t="s">
        <v>132</v>
      </c>
      <c r="I14" s="17"/>
      <c r="J14" s="117"/>
      <c r="K14" s="29"/>
      <c r="L14" s="29"/>
      <c r="M14" s="29"/>
      <c r="N14" s="1"/>
    </row>
    <row r="15" spans="1:15" ht="15" customHeight="1" x14ac:dyDescent="0.2">
      <c r="A15" s="89" t="s">
        <v>81</v>
      </c>
      <c r="B15" s="89" t="s">
        <v>165</v>
      </c>
      <c r="C15" s="111" t="s">
        <v>86</v>
      </c>
      <c r="D15" s="83">
        <v>3</v>
      </c>
      <c r="E15" s="83"/>
      <c r="F15" s="83"/>
      <c r="G15" s="1"/>
      <c r="H15" s="89" t="s">
        <v>105</v>
      </c>
      <c r="I15" s="89" t="s">
        <v>106</v>
      </c>
      <c r="J15" s="113" t="s">
        <v>159</v>
      </c>
      <c r="K15" s="43">
        <v>3</v>
      </c>
      <c r="L15" s="19"/>
      <c r="M15" s="19"/>
      <c r="N15" s="25"/>
      <c r="O15" s="26"/>
    </row>
    <row r="16" spans="1:15" ht="15" customHeight="1" x14ac:dyDescent="0.2">
      <c r="A16" s="89" t="s">
        <v>82</v>
      </c>
      <c r="B16" s="97" t="s">
        <v>94</v>
      </c>
      <c r="C16" s="113" t="s">
        <v>127</v>
      </c>
      <c r="D16" s="83">
        <v>3</v>
      </c>
      <c r="E16" s="83"/>
      <c r="F16" s="83"/>
      <c r="G16" s="1"/>
      <c r="H16" s="89" t="s">
        <v>115</v>
      </c>
      <c r="I16" s="46" t="s">
        <v>116</v>
      </c>
      <c r="J16" s="118"/>
      <c r="K16" s="84">
        <v>3</v>
      </c>
      <c r="L16" s="19"/>
      <c r="M16" s="19"/>
    </row>
    <row r="17" spans="1:17" ht="15" customHeight="1" x14ac:dyDescent="0.2">
      <c r="A17" s="95" t="s">
        <v>43</v>
      </c>
      <c r="B17" s="95" t="s">
        <v>44</v>
      </c>
      <c r="C17" s="111" t="s">
        <v>125</v>
      </c>
      <c r="D17" s="83">
        <v>3</v>
      </c>
      <c r="E17" s="83"/>
      <c r="F17" s="83"/>
      <c r="G17" s="1"/>
      <c r="H17" s="121" t="s">
        <v>99</v>
      </c>
      <c r="I17" s="124" t="s">
        <v>120</v>
      </c>
      <c r="J17" s="189" t="s">
        <v>164</v>
      </c>
      <c r="K17" s="84">
        <v>3</v>
      </c>
      <c r="L17" s="19"/>
      <c r="M17" s="19"/>
    </row>
    <row r="18" spans="1:17" ht="15" customHeight="1" x14ac:dyDescent="0.2">
      <c r="A18" s="95" t="s">
        <v>39</v>
      </c>
      <c r="B18" s="109" t="s">
        <v>149</v>
      </c>
      <c r="C18" s="113" t="s">
        <v>157</v>
      </c>
      <c r="D18" s="83">
        <v>3</v>
      </c>
      <c r="E18" s="83"/>
      <c r="F18" s="83"/>
      <c r="G18" s="1"/>
      <c r="H18" s="17" t="s">
        <v>35</v>
      </c>
      <c r="I18" s="110" t="s">
        <v>36</v>
      </c>
      <c r="J18" s="113"/>
      <c r="K18" s="84">
        <v>3</v>
      </c>
      <c r="L18" s="31"/>
      <c r="M18" s="19"/>
      <c r="N18" s="1"/>
    </row>
    <row r="19" spans="1:17" ht="15" customHeight="1" x14ac:dyDescent="0.25">
      <c r="A19" s="17" t="s">
        <v>126</v>
      </c>
      <c r="B19" s="110" t="s">
        <v>150</v>
      </c>
      <c r="C19" s="134" t="s">
        <v>158</v>
      </c>
      <c r="D19" s="83">
        <v>3</v>
      </c>
      <c r="E19" s="83"/>
      <c r="F19" s="83"/>
      <c r="G19" s="1"/>
      <c r="H19" s="17" t="s">
        <v>126</v>
      </c>
      <c r="I19" s="110" t="s">
        <v>150</v>
      </c>
      <c r="J19" s="134" t="s">
        <v>158</v>
      </c>
      <c r="K19" s="83">
        <v>3</v>
      </c>
      <c r="L19" s="83"/>
      <c r="M19" s="83"/>
      <c r="N19" s="1"/>
    </row>
    <row r="20" spans="1:17" ht="15" customHeight="1" x14ac:dyDescent="0.25">
      <c r="B20" s="35"/>
      <c r="C20" s="131"/>
      <c r="D20" s="41">
        <f>SUM(D15:D19)</f>
        <v>15</v>
      </c>
      <c r="E20" s="1"/>
      <c r="F20" s="1"/>
      <c r="G20" s="33"/>
      <c r="H20" s="85"/>
      <c r="I20" s="85"/>
      <c r="J20" s="119"/>
      <c r="K20" s="41">
        <f>SUM(K15:K19)</f>
        <v>15</v>
      </c>
      <c r="L20" s="24"/>
      <c r="M20" s="34"/>
      <c r="N20" s="1"/>
    </row>
    <row r="21" spans="1:17" ht="15" customHeight="1" x14ac:dyDescent="0.2">
      <c r="G21" s="1"/>
      <c r="H21" s="27"/>
      <c r="I21" s="27"/>
      <c r="J21" s="116"/>
      <c r="K21" s="28"/>
      <c r="L21" s="1"/>
      <c r="M21" s="1"/>
      <c r="N21" s="1"/>
    </row>
    <row r="22" spans="1:17" ht="15" customHeight="1" x14ac:dyDescent="0.2">
      <c r="A22" s="16" t="s">
        <v>133</v>
      </c>
      <c r="B22" s="17"/>
      <c r="C22" s="216" t="s">
        <v>137</v>
      </c>
      <c r="D22" s="29"/>
      <c r="E22" s="29"/>
      <c r="F22" s="29"/>
      <c r="G22" s="1"/>
      <c r="H22" s="36" t="s">
        <v>134</v>
      </c>
      <c r="I22" s="17"/>
      <c r="J22" s="216" t="s">
        <v>139</v>
      </c>
      <c r="K22" s="29"/>
      <c r="L22" s="29"/>
      <c r="M22" s="29"/>
      <c r="N22" s="1"/>
      <c r="O22" s="26"/>
    </row>
    <row r="23" spans="1:17" ht="15" customHeight="1" x14ac:dyDescent="0.2">
      <c r="A23" s="80" t="s">
        <v>93</v>
      </c>
      <c r="B23" s="80" t="s">
        <v>151</v>
      </c>
      <c r="C23" s="111" t="s">
        <v>87</v>
      </c>
      <c r="D23" s="83">
        <v>4</v>
      </c>
      <c r="E23" s="83"/>
      <c r="F23" s="83"/>
      <c r="G23" s="1"/>
      <c r="H23" s="94" t="s">
        <v>83</v>
      </c>
      <c r="I23" s="80" t="s">
        <v>152</v>
      </c>
      <c r="J23" s="111" t="s">
        <v>88</v>
      </c>
      <c r="K23" s="83">
        <v>4</v>
      </c>
      <c r="L23" s="19"/>
      <c r="M23" s="19"/>
      <c r="N23" s="33"/>
    </row>
    <row r="24" spans="1:17" ht="15" customHeight="1" x14ac:dyDescent="0.2">
      <c r="A24" s="89" t="s">
        <v>107</v>
      </c>
      <c r="B24" s="89" t="s">
        <v>108</v>
      </c>
      <c r="C24" s="141" t="s">
        <v>159</v>
      </c>
      <c r="D24" s="83">
        <v>3</v>
      </c>
      <c r="E24" s="83"/>
      <c r="F24" s="83"/>
      <c r="G24" s="1"/>
      <c r="H24" s="89" t="s">
        <v>109</v>
      </c>
      <c r="I24" s="89" t="s">
        <v>110</v>
      </c>
      <c r="J24" s="120" t="s">
        <v>160</v>
      </c>
      <c r="K24" s="83">
        <v>3</v>
      </c>
      <c r="L24" s="19"/>
      <c r="M24" s="19"/>
      <c r="N24" s="1"/>
      <c r="Q24" s="2"/>
    </row>
    <row r="25" spans="1:17" ht="15" customHeight="1" x14ac:dyDescent="0.2">
      <c r="A25" s="122" t="s">
        <v>57</v>
      </c>
      <c r="B25" s="122" t="s">
        <v>121</v>
      </c>
      <c r="C25" s="143" t="s">
        <v>140</v>
      </c>
      <c r="D25" s="83">
        <v>2</v>
      </c>
      <c r="E25" s="83"/>
      <c r="F25" s="83"/>
      <c r="G25" s="1"/>
      <c r="H25" s="89" t="s">
        <v>111</v>
      </c>
      <c r="I25" s="89" t="s">
        <v>112</v>
      </c>
      <c r="J25" s="120" t="s">
        <v>161</v>
      </c>
      <c r="K25" s="83">
        <v>3</v>
      </c>
      <c r="L25" s="19"/>
      <c r="M25" s="19"/>
      <c r="N25" s="1"/>
      <c r="Q25" s="2"/>
    </row>
    <row r="26" spans="1:17" ht="15" customHeight="1" x14ac:dyDescent="0.2">
      <c r="A26" s="122" t="s">
        <v>58</v>
      </c>
      <c r="B26" s="122" t="s">
        <v>76</v>
      </c>
      <c r="C26" s="143" t="s">
        <v>140</v>
      </c>
      <c r="D26" s="83">
        <v>3</v>
      </c>
      <c r="E26" s="83"/>
      <c r="F26" s="83"/>
      <c r="G26" s="1"/>
      <c r="H26" s="122" t="s">
        <v>59</v>
      </c>
      <c r="I26" s="122" t="s">
        <v>142</v>
      </c>
      <c r="J26" s="143" t="s">
        <v>143</v>
      </c>
      <c r="K26" s="83">
        <v>2</v>
      </c>
      <c r="L26" s="19"/>
      <c r="M26" s="19"/>
      <c r="N26" s="1"/>
      <c r="Q26" s="2"/>
    </row>
    <row r="27" spans="1:17" ht="15" customHeight="1" x14ac:dyDescent="0.2">
      <c r="A27" s="123" t="s">
        <v>62</v>
      </c>
      <c r="B27" s="123" t="s">
        <v>65</v>
      </c>
      <c r="C27" s="185" t="s">
        <v>162</v>
      </c>
      <c r="D27" s="87">
        <v>3</v>
      </c>
      <c r="E27" s="83"/>
      <c r="F27" s="83"/>
      <c r="G27" s="1"/>
      <c r="H27" s="122" t="s">
        <v>60</v>
      </c>
      <c r="I27" s="122" t="s">
        <v>77</v>
      </c>
      <c r="J27" s="143" t="s">
        <v>143</v>
      </c>
      <c r="K27" s="83">
        <v>2</v>
      </c>
      <c r="L27" s="19"/>
      <c r="M27" s="19"/>
      <c r="N27" s="1"/>
      <c r="Q27" s="2"/>
    </row>
    <row r="28" spans="1:17" ht="15" customHeight="1" x14ac:dyDescent="0.2">
      <c r="A28" s="179"/>
      <c r="B28" s="132"/>
      <c r="C28" s="222"/>
      <c r="D28" s="41">
        <f>SUM(D23:D27)</f>
        <v>15</v>
      </c>
      <c r="E28" s="86"/>
      <c r="F28" s="86"/>
      <c r="G28" s="30"/>
      <c r="H28" s="122" t="s">
        <v>61</v>
      </c>
      <c r="I28" s="122" t="s">
        <v>78</v>
      </c>
      <c r="J28" s="143" t="s">
        <v>143</v>
      </c>
      <c r="K28" s="144">
        <v>1</v>
      </c>
      <c r="L28" s="19"/>
      <c r="M28" s="19"/>
      <c r="N28" s="1"/>
    </row>
    <row r="29" spans="1:17" ht="15" customHeight="1" x14ac:dyDescent="0.2">
      <c r="A29" s="178"/>
      <c r="B29" s="107"/>
      <c r="C29" s="223"/>
      <c r="D29" s="1"/>
      <c r="E29" s="1"/>
      <c r="F29" s="1"/>
      <c r="G29" s="1"/>
      <c r="H29" s="99"/>
      <c r="I29" s="99"/>
      <c r="J29" s="116"/>
      <c r="K29" s="142">
        <f>SUM(K23:K28)</f>
        <v>15</v>
      </c>
      <c r="L29" s="133"/>
      <c r="M29" s="24"/>
      <c r="N29" s="1"/>
    </row>
    <row r="30" spans="1:17" ht="15" customHeight="1" x14ac:dyDescent="0.2">
      <c r="A30" s="16" t="s">
        <v>135</v>
      </c>
      <c r="B30" s="17"/>
      <c r="C30" s="117"/>
      <c r="D30" s="29"/>
      <c r="E30" s="29"/>
      <c r="F30" s="29"/>
      <c r="G30" s="1"/>
      <c r="H30" s="16" t="s">
        <v>136</v>
      </c>
      <c r="I30" s="17"/>
      <c r="J30" s="216" t="s">
        <v>138</v>
      </c>
      <c r="K30" s="29"/>
      <c r="L30" s="29"/>
      <c r="M30" s="29"/>
      <c r="N30" s="1"/>
    </row>
    <row r="31" spans="1:17" ht="15" customHeight="1" x14ac:dyDescent="0.2">
      <c r="A31" s="212" t="s">
        <v>84</v>
      </c>
      <c r="B31" s="80" t="s">
        <v>122</v>
      </c>
      <c r="C31" s="111" t="s">
        <v>251</v>
      </c>
      <c r="D31" s="84">
        <v>3</v>
      </c>
      <c r="E31" s="83"/>
      <c r="F31" s="83"/>
      <c r="G31" s="1"/>
      <c r="H31" s="123" t="s">
        <v>67</v>
      </c>
      <c r="I31" s="123" t="s">
        <v>71</v>
      </c>
      <c r="J31" s="143" t="s">
        <v>145</v>
      </c>
      <c r="K31" s="126">
        <v>2</v>
      </c>
      <c r="L31" s="19"/>
      <c r="M31" s="19"/>
      <c r="N31" s="33"/>
    </row>
    <row r="32" spans="1:17" ht="15" customHeight="1" x14ac:dyDescent="0.2">
      <c r="A32" s="89" t="s">
        <v>113</v>
      </c>
      <c r="B32" s="89" t="s">
        <v>114</v>
      </c>
      <c r="C32" s="113" t="s">
        <v>163</v>
      </c>
      <c r="D32" s="84">
        <v>4</v>
      </c>
      <c r="E32" s="87"/>
      <c r="F32" s="87"/>
      <c r="G32" s="1"/>
      <c r="H32" s="122" t="s">
        <v>68</v>
      </c>
      <c r="I32" s="122" t="s">
        <v>72</v>
      </c>
      <c r="J32" s="143" t="s">
        <v>145</v>
      </c>
      <c r="K32" s="126">
        <v>2</v>
      </c>
      <c r="L32" s="19"/>
      <c r="M32" s="19"/>
      <c r="N32" s="1"/>
    </row>
    <row r="33" spans="1:15" ht="15" customHeight="1" x14ac:dyDescent="0.2">
      <c r="A33" s="89" t="s">
        <v>82</v>
      </c>
      <c r="B33" s="89" t="s">
        <v>94</v>
      </c>
      <c r="C33" s="113" t="s">
        <v>128</v>
      </c>
      <c r="D33" s="84">
        <v>3</v>
      </c>
      <c r="E33" s="83"/>
      <c r="F33" s="83"/>
      <c r="G33" s="1"/>
      <c r="H33" s="122" t="s">
        <v>69</v>
      </c>
      <c r="I33" s="122" t="s">
        <v>73</v>
      </c>
      <c r="J33" s="143" t="s">
        <v>145</v>
      </c>
      <c r="K33" s="126">
        <v>2</v>
      </c>
      <c r="L33" s="19"/>
      <c r="M33" s="19"/>
      <c r="N33" s="1"/>
    </row>
    <row r="34" spans="1:15" ht="15" customHeight="1" x14ac:dyDescent="0.2">
      <c r="A34" s="80" t="s">
        <v>82</v>
      </c>
      <c r="B34" s="80" t="s">
        <v>117</v>
      </c>
      <c r="C34" s="20"/>
      <c r="D34" s="83">
        <v>1</v>
      </c>
      <c r="E34" s="83"/>
      <c r="F34" s="83"/>
      <c r="G34" s="1"/>
      <c r="H34" s="122" t="s">
        <v>70</v>
      </c>
      <c r="I34" s="122" t="s">
        <v>74</v>
      </c>
      <c r="J34" s="143" t="s">
        <v>145</v>
      </c>
      <c r="K34" s="126">
        <v>8</v>
      </c>
      <c r="L34" s="19"/>
      <c r="M34" s="19"/>
      <c r="N34" s="1"/>
      <c r="O34" s="26"/>
    </row>
    <row r="35" spans="1:15" ht="15" customHeight="1" x14ac:dyDescent="0.2">
      <c r="A35" s="122" t="s">
        <v>63</v>
      </c>
      <c r="B35" s="122" t="s">
        <v>100</v>
      </c>
      <c r="C35" s="185" t="s">
        <v>162</v>
      </c>
      <c r="D35" s="83">
        <v>2</v>
      </c>
      <c r="E35" s="83"/>
      <c r="F35" s="83"/>
      <c r="G35" s="1"/>
      <c r="H35" s="22"/>
      <c r="I35" s="22"/>
      <c r="J35" s="20"/>
      <c r="K35" s="83"/>
      <c r="L35" s="19"/>
      <c r="M35" s="37"/>
      <c r="N35" s="1"/>
      <c r="O35" s="26"/>
    </row>
    <row r="36" spans="1:15" ht="15" customHeight="1" x14ac:dyDescent="0.2">
      <c r="A36" s="122" t="s">
        <v>64</v>
      </c>
      <c r="B36" s="122" t="s">
        <v>66</v>
      </c>
      <c r="C36" s="185" t="s">
        <v>162</v>
      </c>
      <c r="D36" s="83">
        <v>2</v>
      </c>
      <c r="E36" s="83"/>
      <c r="F36" s="83"/>
      <c r="G36" s="1"/>
      <c r="H36" s="22"/>
      <c r="I36" s="22"/>
      <c r="J36" s="20"/>
      <c r="K36" s="83"/>
      <c r="L36" s="19"/>
      <c r="M36" s="37"/>
      <c r="N36" s="25"/>
      <c r="O36" s="26"/>
    </row>
    <row r="37" spans="1:15" ht="15" customHeight="1" x14ac:dyDescent="0.2">
      <c r="A37" s="88"/>
      <c r="B37" s="25"/>
      <c r="D37" s="41">
        <f>SUM(D31:D36)</f>
        <v>15</v>
      </c>
      <c r="E37" s="1"/>
      <c r="F37" s="86"/>
      <c r="G37" s="33"/>
      <c r="H37" s="38"/>
      <c r="I37" s="32"/>
      <c r="K37" s="41">
        <f>SUM(K31:K36)</f>
        <v>14</v>
      </c>
      <c r="L37" s="24"/>
      <c r="M37" s="34"/>
      <c r="N37" s="1"/>
    </row>
    <row r="38" spans="1:15" ht="15" customHeight="1" x14ac:dyDescent="0.25">
      <c r="A38" s="39" t="s">
        <v>27</v>
      </c>
      <c r="B38" s="44" t="s">
        <v>29</v>
      </c>
      <c r="C38" s="224" t="s">
        <v>119</v>
      </c>
      <c r="D38" s="105"/>
      <c r="E38" s="40"/>
      <c r="F38" s="40"/>
      <c r="G38" s="1"/>
      <c r="H38" s="25"/>
      <c r="J38" s="103" t="s">
        <v>6</v>
      </c>
      <c r="K38" s="41">
        <f>D12+K12+D20+K20+D28+K29+D37+K37</f>
        <v>120</v>
      </c>
      <c r="L38" s="41"/>
      <c r="M38" s="1"/>
      <c r="N38" s="1"/>
    </row>
    <row r="39" spans="1:15" ht="15" customHeight="1" x14ac:dyDescent="0.25">
      <c r="A39" s="42" t="s">
        <v>28</v>
      </c>
      <c r="B39" s="45" t="s">
        <v>30</v>
      </c>
      <c r="C39" s="225" t="s">
        <v>146</v>
      </c>
      <c r="D39" s="40"/>
      <c r="G39" s="1"/>
      <c r="H39" s="23"/>
      <c r="I39" s="23"/>
      <c r="J39" s="230" t="s">
        <v>7</v>
      </c>
      <c r="K39" s="231"/>
      <c r="L39" s="41">
        <f>E70</f>
        <v>0</v>
      </c>
      <c r="N39" s="1"/>
    </row>
    <row r="40" spans="1:15" ht="15" customHeight="1" x14ac:dyDescent="0.2">
      <c r="A40" s="241" t="s">
        <v>252</v>
      </c>
      <c r="B40" s="241"/>
      <c r="C40" s="240" t="s">
        <v>5</v>
      </c>
      <c r="D40" s="240"/>
      <c r="E40" s="240"/>
      <c r="F40" s="240"/>
      <c r="G40" s="240"/>
      <c r="H40" s="240"/>
      <c r="I40" s="240"/>
      <c r="J40" s="240"/>
      <c r="N40" s="1"/>
    </row>
    <row r="41" spans="1:15" s="170" customFormat="1" ht="6.75" customHeight="1" x14ac:dyDescent="0.2">
      <c r="A41" s="241"/>
      <c r="B41" s="241"/>
      <c r="C41" s="167"/>
      <c r="D41" s="168"/>
      <c r="E41" s="168"/>
      <c r="F41" s="168"/>
      <c r="G41" s="169"/>
      <c r="J41" s="217"/>
      <c r="K41" s="168"/>
      <c r="L41" s="168"/>
      <c r="M41" s="168"/>
      <c r="N41" s="169"/>
      <c r="O41" s="171"/>
    </row>
    <row r="42" spans="1:15" s="47" customFormat="1" ht="15.75" x14ac:dyDescent="0.25">
      <c r="A42" s="232" t="str">
        <f>A1</f>
        <v>Bachelor of Science in Psychology: Teaching Specialization Program (Fall 2013)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5" s="53" customFormat="1" x14ac:dyDescent="0.2">
      <c r="A43" s="48" t="str">
        <f>A4</f>
        <v>Advisor</v>
      </c>
      <c r="B43" s="180">
        <f>B3</f>
        <v>0</v>
      </c>
      <c r="C43" s="226">
        <f>C3</f>
        <v>0</v>
      </c>
      <c r="D43" s="49"/>
      <c r="E43" s="50"/>
      <c r="F43" s="49" t="s">
        <v>1</v>
      </c>
      <c r="G43" s="51"/>
      <c r="H43" s="181">
        <f>H3</f>
        <v>0</v>
      </c>
      <c r="I43" s="49"/>
      <c r="J43" s="218"/>
      <c r="K43" s="49"/>
      <c r="L43" s="49"/>
      <c r="M43" s="49"/>
      <c r="N43" s="50"/>
      <c r="O43" s="52"/>
    </row>
    <row r="44" spans="1:15" s="53" customFormat="1" x14ac:dyDescent="0.2">
      <c r="A44" s="48"/>
      <c r="B44" s="54"/>
      <c r="C44" s="227"/>
      <c r="D44" s="49"/>
      <c r="E44" s="49"/>
      <c r="F44" s="50"/>
      <c r="G44" s="55"/>
      <c r="H44" s="56"/>
      <c r="I44" s="49"/>
      <c r="J44" s="172"/>
      <c r="K44" s="162"/>
      <c r="L44" s="162"/>
      <c r="M44" s="162"/>
      <c r="N44" s="50"/>
      <c r="O44" s="52"/>
    </row>
    <row r="45" spans="1:15" s="53" customFormat="1" x14ac:dyDescent="0.2">
      <c r="C45" s="172" t="s">
        <v>4</v>
      </c>
      <c r="D45" s="173" t="s">
        <v>26</v>
      </c>
      <c r="E45" s="173" t="s">
        <v>25</v>
      </c>
      <c r="F45" s="173" t="s">
        <v>147</v>
      </c>
      <c r="G45" s="50"/>
      <c r="J45" s="172" t="s">
        <v>4</v>
      </c>
      <c r="K45" s="172" t="s">
        <v>26</v>
      </c>
      <c r="L45" s="172" t="s">
        <v>25</v>
      </c>
      <c r="M45" s="172" t="s">
        <v>147</v>
      </c>
      <c r="N45" s="50"/>
      <c r="O45" s="52"/>
    </row>
    <row r="46" spans="1:15" s="53" customFormat="1" ht="12.75" x14ac:dyDescent="0.2">
      <c r="A46" s="57" t="s">
        <v>56</v>
      </c>
      <c r="B46" s="58"/>
      <c r="C46" s="227"/>
      <c r="D46" s="76">
        <f>D47+D51+D54+D58+D62+D65</f>
        <v>32</v>
      </c>
      <c r="E46" s="59"/>
      <c r="F46" s="60"/>
      <c r="G46" s="60"/>
      <c r="H46" s="57" t="s">
        <v>34</v>
      </c>
      <c r="I46" s="58"/>
      <c r="J46" s="219"/>
      <c r="K46" s="76"/>
      <c r="L46" s="59"/>
      <c r="M46" s="60"/>
      <c r="N46" s="50"/>
      <c r="O46" s="52"/>
    </row>
    <row r="47" spans="1:15" s="53" customFormat="1" x14ac:dyDescent="0.2">
      <c r="A47" s="61" t="s">
        <v>8</v>
      </c>
      <c r="B47" s="61" t="s">
        <v>48</v>
      </c>
      <c r="C47" s="228"/>
      <c r="D47" s="62">
        <f>SUM(D48:D49)</f>
        <v>6</v>
      </c>
      <c r="E47" s="63"/>
      <c r="F47" s="50"/>
      <c r="G47" s="50"/>
      <c r="H47" s="64" t="s">
        <v>45</v>
      </c>
      <c r="I47" s="65"/>
      <c r="J47" s="155"/>
      <c r="K47" s="67">
        <f>SUM(K48:K51)</f>
        <v>14</v>
      </c>
      <c r="L47" s="66"/>
      <c r="M47" s="66"/>
      <c r="N47" s="50"/>
      <c r="O47" s="52"/>
    </row>
    <row r="48" spans="1:15" s="53" customFormat="1" x14ac:dyDescent="0.25">
      <c r="A48" s="68" t="str">
        <f t="shared" ref="A48:F48" si="0">A9</f>
        <v>*ENGL 101</v>
      </c>
      <c r="B48" s="68" t="str">
        <f t="shared" si="0"/>
        <v>Composition I (SGR 1)</v>
      </c>
      <c r="C48" s="176" t="str">
        <f t="shared" si="0"/>
        <v>take fall semester</v>
      </c>
      <c r="D48" s="90">
        <f t="shared" si="0"/>
        <v>3</v>
      </c>
      <c r="E48" s="152">
        <f t="shared" si="0"/>
        <v>0</v>
      </c>
      <c r="F48" s="152">
        <f t="shared" si="0"/>
        <v>0</v>
      </c>
      <c r="G48" s="50"/>
      <c r="H48" s="101" t="str">
        <f t="shared" ref="H48:M48" si="1">A11</f>
        <v>SGR #6</v>
      </c>
      <c r="I48" s="101" t="str">
        <f t="shared" si="1"/>
        <v>Natural Science (SGR 6)+</v>
      </c>
      <c r="J48" s="130" t="str">
        <f t="shared" si="1"/>
        <v>Suggested  - physical science</v>
      </c>
      <c r="K48" s="102">
        <f t="shared" si="1"/>
        <v>4</v>
      </c>
      <c r="L48" s="147">
        <f t="shared" si="1"/>
        <v>0</v>
      </c>
      <c r="M48" s="147">
        <f t="shared" si="1"/>
        <v>0</v>
      </c>
      <c r="N48" s="50"/>
      <c r="O48" s="52"/>
    </row>
    <row r="49" spans="1:15" s="53" customFormat="1" x14ac:dyDescent="0.25">
      <c r="A49" s="68" t="str">
        <f>A17</f>
        <v>ENGL 201</v>
      </c>
      <c r="B49" s="68" t="str">
        <f>B17</f>
        <v>Composition II (SGR 1)</v>
      </c>
      <c r="C49" s="176"/>
      <c r="D49" s="90">
        <f>D17</f>
        <v>3</v>
      </c>
      <c r="E49" s="152">
        <f>E17</f>
        <v>0</v>
      </c>
      <c r="F49" s="152">
        <f>F17</f>
        <v>0</v>
      </c>
      <c r="G49" s="50"/>
      <c r="H49" s="101" t="str">
        <f t="shared" ref="H49:M49" si="2">H11</f>
        <v>SGR #6</v>
      </c>
      <c r="I49" s="101" t="str">
        <f t="shared" si="2"/>
        <v>Natural Science (SGR 6)+</v>
      </c>
      <c r="J49" s="130" t="str">
        <f t="shared" si="2"/>
        <v>Suggested  - physical science</v>
      </c>
      <c r="K49" s="102">
        <f t="shared" si="2"/>
        <v>4</v>
      </c>
      <c r="L49" s="147">
        <f t="shared" si="2"/>
        <v>0</v>
      </c>
      <c r="M49" s="147">
        <f t="shared" si="2"/>
        <v>0</v>
      </c>
      <c r="N49" s="50"/>
      <c r="O49" s="52"/>
    </row>
    <row r="50" spans="1:15" s="53" customFormat="1" x14ac:dyDescent="0.2">
      <c r="C50" s="227"/>
      <c r="D50" s="50"/>
      <c r="E50" s="153"/>
      <c r="F50" s="153"/>
      <c r="G50" s="50"/>
      <c r="H50" s="101" t="str">
        <f t="shared" ref="H50:M50" si="3">A19</f>
        <v>A&amp;S NAT SCI</v>
      </c>
      <c r="I50" s="101" t="str">
        <f t="shared" si="3"/>
        <v>A&amp;S Natural Science +</v>
      </c>
      <c r="J50" s="130" t="str">
        <f t="shared" si="3"/>
        <v>Suggested  - biological science</v>
      </c>
      <c r="K50" s="102">
        <f t="shared" si="3"/>
        <v>3</v>
      </c>
      <c r="L50" s="147">
        <f t="shared" si="3"/>
        <v>0</v>
      </c>
      <c r="M50" s="147">
        <f t="shared" si="3"/>
        <v>0</v>
      </c>
      <c r="N50" s="50"/>
      <c r="O50" s="52"/>
    </row>
    <row r="51" spans="1:15" s="53" customFormat="1" x14ac:dyDescent="0.2">
      <c r="A51" s="61" t="s">
        <v>11</v>
      </c>
      <c r="B51" s="61" t="s">
        <v>49</v>
      </c>
      <c r="C51" s="228"/>
      <c r="D51" s="62">
        <f>D52</f>
        <v>3</v>
      </c>
      <c r="E51" s="154"/>
      <c r="F51" s="153"/>
      <c r="G51" s="50"/>
      <c r="H51" s="101" t="str">
        <f t="shared" ref="H51:M51" si="4">H19</f>
        <v>A&amp;S NAT SCI</v>
      </c>
      <c r="I51" s="101" t="str">
        <f t="shared" si="4"/>
        <v>A&amp;S Natural Science +</v>
      </c>
      <c r="J51" s="130" t="str">
        <f t="shared" si="4"/>
        <v>Suggested  - biological science</v>
      </c>
      <c r="K51" s="102">
        <f t="shared" si="4"/>
        <v>3</v>
      </c>
      <c r="L51" s="147">
        <f t="shared" si="4"/>
        <v>0</v>
      </c>
      <c r="M51" s="147">
        <f t="shared" si="4"/>
        <v>0</v>
      </c>
      <c r="N51" s="50"/>
      <c r="O51" s="52"/>
    </row>
    <row r="52" spans="1:15" s="53" customFormat="1" x14ac:dyDescent="0.25">
      <c r="A52" s="68" t="str">
        <f t="shared" ref="A52:F52" si="5">H8</f>
        <v>SPCM 101</v>
      </c>
      <c r="B52" s="68" t="str">
        <f t="shared" si="5"/>
        <v>Fundamentals of Speech (SGR 2)</v>
      </c>
      <c r="C52" s="176" t="str">
        <f t="shared" si="5"/>
        <v>Take spring semester</v>
      </c>
      <c r="D52" s="90">
        <f t="shared" si="5"/>
        <v>3</v>
      </c>
      <c r="E52" s="152">
        <f t="shared" si="5"/>
        <v>0</v>
      </c>
      <c r="F52" s="152">
        <f t="shared" si="5"/>
        <v>0</v>
      </c>
      <c r="G52" s="69"/>
      <c r="H52" s="70"/>
      <c r="I52" s="70"/>
      <c r="J52" s="135"/>
      <c r="K52" s="71"/>
      <c r="L52" s="148"/>
      <c r="M52" s="148"/>
      <c r="N52" s="50"/>
      <c r="O52" s="52"/>
    </row>
    <row r="53" spans="1:15" s="53" customFormat="1" x14ac:dyDescent="0.2">
      <c r="C53" s="227"/>
      <c r="D53" s="50"/>
      <c r="E53" s="153"/>
      <c r="F53" s="153"/>
      <c r="G53" s="50"/>
      <c r="H53" s="72" t="s">
        <v>46</v>
      </c>
      <c r="I53" s="72"/>
      <c r="J53" s="136"/>
      <c r="K53" s="73">
        <f>SUM(K54:K57)</f>
        <v>12</v>
      </c>
      <c r="L53" s="149"/>
      <c r="M53" s="148"/>
      <c r="N53" s="50"/>
      <c r="O53" s="52"/>
    </row>
    <row r="54" spans="1:15" s="53" customFormat="1" x14ac:dyDescent="0.2">
      <c r="A54" s="61" t="s">
        <v>12</v>
      </c>
      <c r="B54" s="61" t="s">
        <v>50</v>
      </c>
      <c r="C54" s="228"/>
      <c r="D54" s="62">
        <f>SUM(D55:D56)</f>
        <v>6</v>
      </c>
      <c r="E54" s="154"/>
      <c r="F54" s="153"/>
      <c r="G54" s="50"/>
      <c r="H54" s="101" t="str">
        <f t="shared" ref="H54:M54" si="6">A8</f>
        <v>*PSYC 101</v>
      </c>
      <c r="I54" s="101" t="str">
        <f t="shared" si="6"/>
        <v>General Psychology</v>
      </c>
      <c r="J54" s="130" t="str">
        <f t="shared" si="6"/>
        <v>Meets SGR 3</v>
      </c>
      <c r="K54" s="102">
        <f t="shared" si="6"/>
        <v>3</v>
      </c>
      <c r="L54" s="147">
        <f t="shared" si="6"/>
        <v>0</v>
      </c>
      <c r="M54" s="147">
        <f t="shared" si="6"/>
        <v>0</v>
      </c>
      <c r="N54" s="50"/>
      <c r="O54" s="52"/>
    </row>
    <row r="55" spans="1:15" s="53" customFormat="1" x14ac:dyDescent="0.25">
      <c r="A55" s="68" t="str">
        <f t="shared" ref="A55:F55" si="7">A8</f>
        <v>*PSYC 101</v>
      </c>
      <c r="B55" s="68" t="str">
        <f t="shared" si="7"/>
        <v>General Psychology</v>
      </c>
      <c r="C55" s="176" t="str">
        <f t="shared" si="7"/>
        <v>Meets SGR 3</v>
      </c>
      <c r="D55" s="90">
        <f t="shared" si="7"/>
        <v>3</v>
      </c>
      <c r="E55" s="152">
        <f t="shared" si="7"/>
        <v>0</v>
      </c>
      <c r="F55" s="152">
        <f t="shared" si="7"/>
        <v>0</v>
      </c>
      <c r="G55" s="50"/>
      <c r="H55" s="101" t="str">
        <f t="shared" ref="H55:M55" si="8">A18</f>
        <v>SGR #3</v>
      </c>
      <c r="I55" s="101" t="str">
        <f t="shared" si="8"/>
        <v>Social Science/Diversity (SGR 3)</v>
      </c>
      <c r="J55" s="130" t="str">
        <f t="shared" si="8"/>
        <v>Not a PSYC course</v>
      </c>
      <c r="K55" s="102">
        <f t="shared" si="8"/>
        <v>3</v>
      </c>
      <c r="L55" s="147">
        <f t="shared" si="8"/>
        <v>0</v>
      </c>
      <c r="M55" s="147">
        <f t="shared" si="8"/>
        <v>0</v>
      </c>
      <c r="N55" s="50"/>
      <c r="O55" s="52"/>
    </row>
    <row r="56" spans="1:15" s="53" customFormat="1" x14ac:dyDescent="0.25">
      <c r="A56" s="68" t="str">
        <f t="shared" ref="A56:F56" si="9">A18</f>
        <v>SGR #3</v>
      </c>
      <c r="B56" s="68" t="str">
        <f t="shared" si="9"/>
        <v>Social Science/Diversity (SGR 3)</v>
      </c>
      <c r="C56" s="176" t="str">
        <f t="shared" si="9"/>
        <v>Not a PSYC course</v>
      </c>
      <c r="D56" s="90">
        <f t="shared" si="9"/>
        <v>3</v>
      </c>
      <c r="E56" s="152">
        <f t="shared" si="9"/>
        <v>0</v>
      </c>
      <c r="F56" s="152">
        <f t="shared" si="9"/>
        <v>0</v>
      </c>
      <c r="G56" s="50"/>
      <c r="H56" s="101" t="str">
        <f t="shared" ref="H56:M56" si="10">H17</f>
        <v>ANTH 421</v>
      </c>
      <c r="I56" s="101" t="str">
        <f t="shared" si="10"/>
        <v>Indians of North America</v>
      </c>
      <c r="J56" s="130" t="str">
        <f t="shared" si="10"/>
        <v>(IGR 2); Complete prior to PSIII admission</v>
      </c>
      <c r="K56" s="102">
        <f t="shared" si="10"/>
        <v>3</v>
      </c>
      <c r="L56" s="147">
        <f t="shared" si="10"/>
        <v>0</v>
      </c>
      <c r="M56" s="147">
        <f t="shared" si="10"/>
        <v>0</v>
      </c>
      <c r="N56" s="50"/>
      <c r="O56" s="52"/>
    </row>
    <row r="57" spans="1:15" s="53" customFormat="1" x14ac:dyDescent="0.2">
      <c r="C57" s="227"/>
      <c r="D57" s="50"/>
      <c r="E57" s="153"/>
      <c r="F57" s="153"/>
      <c r="G57" s="50"/>
      <c r="H57" s="101" t="str">
        <f>H16</f>
        <v>PSYC 451</v>
      </c>
      <c r="I57" s="101" t="str">
        <f>I16</f>
        <v>Psychology of Abnormal Behavior</v>
      </c>
      <c r="J57" s="130"/>
      <c r="K57" s="102">
        <f>K16</f>
        <v>3</v>
      </c>
      <c r="L57" s="147">
        <v>0</v>
      </c>
      <c r="M57" s="147">
        <f ca="1">M57</f>
        <v>0</v>
      </c>
      <c r="N57" s="50"/>
      <c r="O57" s="52"/>
    </row>
    <row r="58" spans="1:15" s="53" customFormat="1" x14ac:dyDescent="0.2">
      <c r="A58" s="61" t="s">
        <v>13</v>
      </c>
      <c r="B58" s="61" t="s">
        <v>51</v>
      </c>
      <c r="C58" s="228"/>
      <c r="D58" s="62">
        <f>SUM(D59:D60)</f>
        <v>6</v>
      </c>
      <c r="E58" s="154"/>
      <c r="F58" s="153"/>
      <c r="G58" s="50"/>
      <c r="H58" s="55"/>
      <c r="I58" s="55"/>
      <c r="J58" s="156"/>
      <c r="K58" s="56"/>
      <c r="L58" s="150"/>
      <c r="M58" s="150"/>
      <c r="N58" s="50"/>
      <c r="O58" s="52"/>
    </row>
    <row r="59" spans="1:15" s="53" customFormat="1" x14ac:dyDescent="0.2">
      <c r="A59" s="68" t="str">
        <f>A10</f>
        <v>SGR #4</v>
      </c>
      <c r="B59" s="68" t="str">
        <f>B10</f>
        <v>Humanities/Arts Diversity (SGR 4)</v>
      </c>
      <c r="C59" s="176"/>
      <c r="D59" s="90">
        <f>D10</f>
        <v>3</v>
      </c>
      <c r="E59" s="152">
        <f>E10</f>
        <v>0</v>
      </c>
      <c r="F59" s="152">
        <f>F10</f>
        <v>0</v>
      </c>
      <c r="G59" s="50"/>
      <c r="H59" s="75" t="s">
        <v>47</v>
      </c>
      <c r="I59" s="55"/>
      <c r="J59" s="156"/>
      <c r="K59" s="76">
        <f>SUM(K60:K62)</f>
        <v>9</v>
      </c>
      <c r="L59" s="150"/>
      <c r="M59" s="150"/>
      <c r="N59" s="50"/>
      <c r="O59" s="52"/>
    </row>
    <row r="60" spans="1:15" s="53" customFormat="1" x14ac:dyDescent="0.2">
      <c r="A60" s="68" t="str">
        <f>H10</f>
        <v>SGR #4</v>
      </c>
      <c r="B60" s="68" t="str">
        <f>I10</f>
        <v>Humanities/Arts Diversity (SGR 4)</v>
      </c>
      <c r="C60" s="176"/>
      <c r="D60" s="90">
        <f>K10</f>
        <v>3</v>
      </c>
      <c r="E60" s="152">
        <f>L10</f>
        <v>0</v>
      </c>
      <c r="F60" s="152">
        <f>M10</f>
        <v>0</v>
      </c>
      <c r="G60" s="50"/>
      <c r="H60" s="98" t="str">
        <f t="shared" ref="H60:M60" si="11">A10</f>
        <v>SGR #4</v>
      </c>
      <c r="I60" s="98" t="str">
        <f t="shared" si="11"/>
        <v>Humanities/Arts Diversity (SGR 4)</v>
      </c>
      <c r="J60" s="157" t="str">
        <f t="shared" si="11"/>
        <v>From 2 disciplines</v>
      </c>
      <c r="K60" s="145">
        <f t="shared" si="11"/>
        <v>3</v>
      </c>
      <c r="L60" s="151">
        <f t="shared" si="11"/>
        <v>0</v>
      </c>
      <c r="M60" s="151">
        <f t="shared" si="11"/>
        <v>0</v>
      </c>
      <c r="N60" s="50"/>
      <c r="O60" s="52"/>
    </row>
    <row r="61" spans="1:15" s="53" customFormat="1" x14ac:dyDescent="0.2">
      <c r="C61" s="227"/>
      <c r="D61" s="50"/>
      <c r="E61" s="153"/>
      <c r="F61" s="153"/>
      <c r="G61" s="50"/>
      <c r="H61" s="98" t="str">
        <f>H10</f>
        <v>SGR #4</v>
      </c>
      <c r="I61" s="98" t="str">
        <f>I10</f>
        <v>Humanities/Arts Diversity (SGR 4)</v>
      </c>
      <c r="J61" s="157"/>
      <c r="K61" s="145">
        <f>K10</f>
        <v>3</v>
      </c>
      <c r="L61" s="151">
        <f>L10</f>
        <v>0</v>
      </c>
      <c r="M61" s="151">
        <f>M10</f>
        <v>0</v>
      </c>
      <c r="N61" s="50"/>
      <c r="O61" s="52"/>
    </row>
    <row r="62" spans="1:15" s="53" customFormat="1" x14ac:dyDescent="0.2">
      <c r="A62" s="61" t="s">
        <v>14</v>
      </c>
      <c r="B62" s="61" t="s">
        <v>52</v>
      </c>
      <c r="C62" s="228"/>
      <c r="D62" s="62">
        <f>D63</f>
        <v>3</v>
      </c>
      <c r="E62" s="154"/>
      <c r="F62" s="153"/>
      <c r="G62" s="50"/>
      <c r="H62" s="98" t="str">
        <f>H18</f>
        <v>A&amp;S HUM</v>
      </c>
      <c r="I62" s="98" t="str">
        <f>I18</f>
        <v>A&amp;S Humanities course</v>
      </c>
      <c r="J62" s="157"/>
      <c r="K62" s="145">
        <f>K18</f>
        <v>3</v>
      </c>
      <c r="L62" s="151">
        <f>L18</f>
        <v>0</v>
      </c>
      <c r="M62" s="151">
        <f>M18</f>
        <v>0</v>
      </c>
      <c r="N62" s="50"/>
      <c r="O62" s="52"/>
    </row>
    <row r="63" spans="1:15" s="53" customFormat="1" ht="15" x14ac:dyDescent="0.25">
      <c r="A63" s="68" t="str">
        <f t="shared" ref="A63:F63" si="12">H9</f>
        <v>*SGR #5</v>
      </c>
      <c r="B63" s="68" t="str">
        <f t="shared" si="12"/>
        <v>Mathematics (SGR 5)</v>
      </c>
      <c r="C63" s="176" t="str">
        <f t="shared" si="12"/>
        <v>Math 102 or higher required</v>
      </c>
      <c r="D63" s="90">
        <f t="shared" si="12"/>
        <v>3</v>
      </c>
      <c r="E63" s="152">
        <f t="shared" si="12"/>
        <v>0</v>
      </c>
      <c r="F63" s="152">
        <f t="shared" si="12"/>
        <v>0</v>
      </c>
      <c r="G63" s="50"/>
      <c r="H63" s="55"/>
      <c r="I63" s="55"/>
      <c r="J63" s="182"/>
      <c r="K63" s="106"/>
      <c r="L63" s="77"/>
      <c r="M63" s="77"/>
      <c r="N63" s="50"/>
      <c r="O63" s="52"/>
    </row>
    <row r="64" spans="1:15" s="53" customFormat="1" ht="12.75" x14ac:dyDescent="0.2">
      <c r="C64" s="227"/>
      <c r="D64" s="50"/>
      <c r="E64" s="153"/>
      <c r="F64" s="153"/>
      <c r="G64" s="50"/>
      <c r="H64" s="78" t="s">
        <v>79</v>
      </c>
      <c r="I64" s="79"/>
      <c r="J64" s="156"/>
      <c r="K64" s="76">
        <f>SUM(K65:K78)</f>
        <v>45</v>
      </c>
      <c r="L64" s="76"/>
      <c r="M64" s="56"/>
      <c r="N64" s="50"/>
      <c r="O64" s="52"/>
    </row>
    <row r="65" spans="1:15" s="53" customFormat="1" x14ac:dyDescent="0.2">
      <c r="A65" s="61" t="s">
        <v>15</v>
      </c>
      <c r="B65" s="61" t="s">
        <v>54</v>
      </c>
      <c r="C65" s="228"/>
      <c r="D65" s="62">
        <f>SUM(D66:D67)</f>
        <v>8</v>
      </c>
      <c r="E65" s="154"/>
      <c r="F65" s="153"/>
      <c r="G65" s="50"/>
      <c r="H65" s="80" t="str">
        <f t="shared" ref="H65:M65" si="13">A8</f>
        <v>*PSYC 101</v>
      </c>
      <c r="I65" s="80" t="str">
        <f t="shared" si="13"/>
        <v>General Psychology</v>
      </c>
      <c r="J65" s="158" t="str">
        <f t="shared" si="13"/>
        <v>Meets SGR 3</v>
      </c>
      <c r="K65" s="93">
        <f t="shared" si="13"/>
        <v>3</v>
      </c>
      <c r="L65" s="93">
        <f t="shared" si="13"/>
        <v>0</v>
      </c>
      <c r="M65" s="93">
        <f t="shared" si="13"/>
        <v>0</v>
      </c>
      <c r="N65" s="50"/>
      <c r="O65" s="52"/>
    </row>
    <row r="66" spans="1:15" s="53" customFormat="1" x14ac:dyDescent="0.2">
      <c r="A66" s="68" t="str">
        <f t="shared" ref="A66:F66" si="14">A11</f>
        <v>SGR #6</v>
      </c>
      <c r="B66" s="68" t="str">
        <f t="shared" si="14"/>
        <v>Natural Science (SGR 6)+</v>
      </c>
      <c r="C66" s="176" t="str">
        <f t="shared" si="14"/>
        <v>Suggested  - physical science</v>
      </c>
      <c r="D66" s="90">
        <f t="shared" si="14"/>
        <v>4</v>
      </c>
      <c r="E66" s="152">
        <f t="shared" si="14"/>
        <v>0</v>
      </c>
      <c r="F66" s="152">
        <f t="shared" si="14"/>
        <v>0</v>
      </c>
      <c r="G66" s="50"/>
      <c r="H66" s="80" t="str">
        <f t="shared" ref="H66:M66" si="15">H7</f>
        <v>*PSYC 202</v>
      </c>
      <c r="I66" s="80" t="str">
        <f t="shared" si="15"/>
        <v>The Psychology Major</v>
      </c>
      <c r="J66" s="158" t="str">
        <f t="shared" si="15"/>
        <v>Psyc 101 - C; Engl 101 - C</v>
      </c>
      <c r="K66" s="93">
        <f t="shared" si="15"/>
        <v>3</v>
      </c>
      <c r="L66" s="93">
        <f t="shared" si="15"/>
        <v>0</v>
      </c>
      <c r="M66" s="93">
        <f t="shared" si="15"/>
        <v>0</v>
      </c>
      <c r="N66" s="69"/>
      <c r="O66" s="54"/>
    </row>
    <row r="67" spans="1:15" s="53" customFormat="1" x14ac:dyDescent="0.2">
      <c r="A67" s="68" t="str">
        <f t="shared" ref="A67:F67" si="16">H11</f>
        <v>SGR #6</v>
      </c>
      <c r="B67" s="68" t="str">
        <f t="shared" si="16"/>
        <v>Natural Science (SGR 6)+</v>
      </c>
      <c r="C67" s="176" t="str">
        <f t="shared" si="16"/>
        <v>Suggested  - physical science</v>
      </c>
      <c r="D67" s="90">
        <f t="shared" si="16"/>
        <v>4</v>
      </c>
      <c r="E67" s="152">
        <f t="shared" si="16"/>
        <v>0</v>
      </c>
      <c r="F67" s="152">
        <f t="shared" si="16"/>
        <v>0</v>
      </c>
      <c r="G67" s="50"/>
      <c r="H67" s="80" t="str">
        <f t="shared" ref="H67:M67" si="17">A15</f>
        <v>PSYC 210</v>
      </c>
      <c r="I67" s="80" t="str">
        <f t="shared" si="17"/>
        <v>Introduction to Biopsychology</v>
      </c>
      <c r="J67" s="158" t="str">
        <f t="shared" si="17"/>
        <v>Psyc 101 - C</v>
      </c>
      <c r="K67" s="93">
        <f t="shared" si="17"/>
        <v>3</v>
      </c>
      <c r="L67" s="93">
        <f t="shared" si="17"/>
        <v>0</v>
      </c>
      <c r="M67" s="93">
        <f t="shared" si="17"/>
        <v>0</v>
      </c>
      <c r="N67" s="175"/>
      <c r="O67" s="52"/>
    </row>
    <row r="68" spans="1:15" s="53" customFormat="1" x14ac:dyDescent="0.2">
      <c r="C68" s="227"/>
      <c r="D68" s="50"/>
      <c r="E68" s="50"/>
      <c r="F68" s="50"/>
      <c r="G68" s="50"/>
      <c r="H68" s="80" t="str">
        <f t="shared" ref="H68:M68" si="18">A23</f>
        <v>*PSYC 375/375L</v>
      </c>
      <c r="I68" s="80" t="str">
        <f t="shared" si="18"/>
        <v>Research Methods in Psyc.+ Lab</v>
      </c>
      <c r="J68" s="158" t="str">
        <f t="shared" si="18"/>
        <v>Psyc 202 - C; Math 102 - C</v>
      </c>
      <c r="K68" s="93">
        <f t="shared" si="18"/>
        <v>4</v>
      </c>
      <c r="L68" s="93">
        <f t="shared" si="18"/>
        <v>0</v>
      </c>
      <c r="M68" s="93">
        <f t="shared" si="18"/>
        <v>0</v>
      </c>
      <c r="N68" s="50"/>
      <c r="O68" s="52"/>
    </row>
    <row r="69" spans="1:15" s="53" customFormat="1" x14ac:dyDescent="0.2">
      <c r="A69" s="55"/>
      <c r="B69" s="55"/>
      <c r="C69" s="174"/>
      <c r="D69" s="162"/>
      <c r="E69" s="161"/>
      <c r="F69" s="161"/>
      <c r="G69" s="50"/>
      <c r="H69" s="80" t="str">
        <f t="shared" ref="H69:M69" si="19">H23</f>
        <v>PSYC 376/376L</v>
      </c>
      <c r="I69" s="80" t="str">
        <f t="shared" si="19"/>
        <v>Research Methods II + Lab (AW)</v>
      </c>
      <c r="J69" s="158" t="str">
        <f t="shared" si="19"/>
        <v>Psyc 375/375L - C</v>
      </c>
      <c r="K69" s="93">
        <f t="shared" si="19"/>
        <v>4</v>
      </c>
      <c r="L69" s="93">
        <f t="shared" si="19"/>
        <v>0</v>
      </c>
      <c r="M69" s="93">
        <f t="shared" si="19"/>
        <v>0</v>
      </c>
      <c r="N69" s="50"/>
      <c r="O69" s="52"/>
    </row>
    <row r="70" spans="1:15" s="53" customFormat="1" ht="12.75" x14ac:dyDescent="0.2">
      <c r="A70" s="78" t="s">
        <v>55</v>
      </c>
      <c r="B70" s="163"/>
      <c r="C70" s="174"/>
      <c r="D70" s="76">
        <f>SUM(D72,D75)</f>
        <v>5</v>
      </c>
      <c r="E70" s="59"/>
      <c r="F70" s="164"/>
      <c r="G70" s="50"/>
      <c r="H70" s="80" t="str">
        <f t="shared" ref="H70:M70" si="20">A31</f>
        <v>PSYC 409</v>
      </c>
      <c r="I70" s="80" t="str">
        <f t="shared" si="20"/>
        <v>History &amp; Systems of Psych.</v>
      </c>
      <c r="J70" s="158" t="str">
        <f t="shared" si="20"/>
        <v>Psyc 375/375L - C; Globalization</v>
      </c>
      <c r="K70" s="93">
        <f t="shared" si="20"/>
        <v>3</v>
      </c>
      <c r="L70" s="93">
        <f t="shared" si="20"/>
        <v>0</v>
      </c>
      <c r="M70" s="93">
        <f t="shared" si="20"/>
        <v>0</v>
      </c>
      <c r="N70" s="50"/>
      <c r="O70" s="52"/>
    </row>
    <row r="71" spans="1:15" s="53" customFormat="1" x14ac:dyDescent="0.2">
      <c r="A71" s="55"/>
      <c r="B71" s="55"/>
      <c r="C71" s="174" t="s">
        <v>4</v>
      </c>
      <c r="D71" s="172" t="s">
        <v>26</v>
      </c>
      <c r="E71" s="172" t="s">
        <v>25</v>
      </c>
      <c r="F71" s="172" t="s">
        <v>147</v>
      </c>
      <c r="G71" s="50"/>
      <c r="H71" s="80" t="str">
        <f t="shared" ref="H71:M71" si="21">A16</f>
        <v>PSYC ELEC</v>
      </c>
      <c r="I71" s="80" t="str">
        <f t="shared" si="21"/>
        <v>PSYC Major Elective</v>
      </c>
      <c r="J71" s="158" t="str">
        <f t="shared" si="21"/>
        <v>Select from Domain I Courses</v>
      </c>
      <c r="K71" s="93">
        <f t="shared" si="21"/>
        <v>3</v>
      </c>
      <c r="L71" s="93">
        <f t="shared" si="21"/>
        <v>0</v>
      </c>
      <c r="M71" s="93">
        <f t="shared" si="21"/>
        <v>0</v>
      </c>
      <c r="N71" s="50"/>
      <c r="O71" s="52"/>
    </row>
    <row r="72" spans="1:15" s="53" customFormat="1" x14ac:dyDescent="0.2">
      <c r="A72" s="72" t="s">
        <v>9</v>
      </c>
      <c r="B72" s="72" t="s">
        <v>18</v>
      </c>
      <c r="C72" s="136"/>
      <c r="D72" s="73">
        <v>2</v>
      </c>
      <c r="E72" s="74"/>
      <c r="F72" s="71"/>
      <c r="G72" s="50"/>
      <c r="H72" s="80" t="str">
        <f t="shared" ref="H72:M72" si="22">H15</f>
        <v>PSYC 367</v>
      </c>
      <c r="I72" s="80" t="str">
        <f t="shared" si="22"/>
        <v>Psychological Gender Issues</v>
      </c>
      <c r="J72" s="158" t="str">
        <f t="shared" si="22"/>
        <v>From Domain III</v>
      </c>
      <c r="K72" s="93">
        <f t="shared" si="22"/>
        <v>3</v>
      </c>
      <c r="L72" s="93">
        <f t="shared" si="22"/>
        <v>0</v>
      </c>
      <c r="M72" s="93">
        <f t="shared" si="22"/>
        <v>0</v>
      </c>
      <c r="N72" s="50"/>
      <c r="O72" s="52"/>
    </row>
    <row r="73" spans="1:15" s="53" customFormat="1" x14ac:dyDescent="0.2">
      <c r="A73" s="81" t="str">
        <f>A7</f>
        <v>UC 109</v>
      </c>
      <c r="B73" s="81" t="str">
        <f>B7</f>
        <v>First Year Seminar (IGR 1)</v>
      </c>
      <c r="C73" s="229"/>
      <c r="D73" s="91">
        <f>D7</f>
        <v>2</v>
      </c>
      <c r="E73" s="91">
        <f>E7</f>
        <v>0</v>
      </c>
      <c r="F73" s="91">
        <f>F7</f>
        <v>0</v>
      </c>
      <c r="G73" s="50"/>
      <c r="H73" s="80" t="str">
        <f>H16</f>
        <v>PSYC 451</v>
      </c>
      <c r="I73" s="80" t="str">
        <f>I16</f>
        <v>Psychology of Abnormal Behavior</v>
      </c>
      <c r="J73" s="158"/>
      <c r="K73" s="93">
        <f>K16</f>
        <v>3</v>
      </c>
      <c r="L73" s="93">
        <f>L16</f>
        <v>0</v>
      </c>
      <c r="M73" s="93">
        <f>M16</f>
        <v>0</v>
      </c>
      <c r="N73" s="50"/>
      <c r="O73" s="52"/>
    </row>
    <row r="74" spans="1:15" s="53" customFormat="1" x14ac:dyDescent="0.2">
      <c r="A74" s="70"/>
      <c r="B74" s="70"/>
      <c r="C74" s="135"/>
      <c r="D74" s="71"/>
      <c r="E74" s="71"/>
      <c r="F74" s="71"/>
      <c r="G74" s="50"/>
      <c r="H74" s="80" t="str">
        <f t="shared" ref="H74:M74" si="23">A24</f>
        <v>PSYC 327</v>
      </c>
      <c r="I74" s="80" t="str">
        <f t="shared" si="23"/>
        <v>Child Psychology</v>
      </c>
      <c r="J74" s="158" t="str">
        <f t="shared" si="23"/>
        <v>From Domain III</v>
      </c>
      <c r="K74" s="93">
        <f t="shared" si="23"/>
        <v>3</v>
      </c>
      <c r="L74" s="93">
        <f t="shared" si="23"/>
        <v>0</v>
      </c>
      <c r="M74" s="93">
        <f t="shared" si="23"/>
        <v>0</v>
      </c>
      <c r="N74" s="50"/>
      <c r="O74" s="52"/>
    </row>
    <row r="75" spans="1:15" s="53" customFormat="1" x14ac:dyDescent="0.2">
      <c r="A75" s="72" t="s">
        <v>10</v>
      </c>
      <c r="B75" s="72" t="s">
        <v>19</v>
      </c>
      <c r="C75" s="136"/>
      <c r="D75" s="73">
        <f>D76</f>
        <v>3</v>
      </c>
      <c r="E75" s="74"/>
      <c r="F75" s="71"/>
      <c r="G75" s="50"/>
      <c r="H75" s="80" t="str">
        <f t="shared" ref="H75:M76" si="24">H24</f>
        <v>PSYC 441</v>
      </c>
      <c r="I75" s="80" t="str">
        <f t="shared" si="24"/>
        <v>Social Psychology</v>
      </c>
      <c r="J75" s="159" t="str">
        <f t="shared" si="24"/>
        <v>From Domain IV</v>
      </c>
      <c r="K75" s="93">
        <f t="shared" si="24"/>
        <v>3</v>
      </c>
      <c r="L75" s="93">
        <f t="shared" si="24"/>
        <v>0</v>
      </c>
      <c r="M75" s="93">
        <f t="shared" si="24"/>
        <v>0</v>
      </c>
      <c r="N75" s="50"/>
      <c r="O75" s="52"/>
    </row>
    <row r="76" spans="1:15" s="53" customFormat="1" x14ac:dyDescent="0.2">
      <c r="A76" s="81" t="str">
        <f>H17</f>
        <v>ANTH 421</v>
      </c>
      <c r="B76" s="81" t="str">
        <f>I17</f>
        <v>Indians of North America</v>
      </c>
      <c r="C76" s="229" t="s">
        <v>162</v>
      </c>
      <c r="D76" s="91">
        <f>K17</f>
        <v>3</v>
      </c>
      <c r="E76" s="91">
        <f>L17</f>
        <v>0</v>
      </c>
      <c r="F76" s="91">
        <f>M17</f>
        <v>0</v>
      </c>
      <c r="G76" s="50"/>
      <c r="H76" s="80" t="str">
        <f t="shared" si="24"/>
        <v>PSYC 406</v>
      </c>
      <c r="I76" s="80" t="str">
        <f t="shared" si="24"/>
        <v>Cognitive Psychology</v>
      </c>
      <c r="J76" s="159" t="str">
        <f t="shared" si="24"/>
        <v>From Domain II</v>
      </c>
      <c r="K76" s="93">
        <f t="shared" si="24"/>
        <v>3</v>
      </c>
      <c r="L76" s="93">
        <f t="shared" si="24"/>
        <v>0</v>
      </c>
      <c r="M76" s="93">
        <f t="shared" si="24"/>
        <v>0</v>
      </c>
      <c r="N76" s="50"/>
      <c r="O76" s="52"/>
    </row>
    <row r="77" spans="1:15" s="53" customFormat="1" x14ac:dyDescent="0.2">
      <c r="A77" s="70"/>
      <c r="B77" s="70"/>
      <c r="C77" s="135"/>
      <c r="D77" s="71"/>
      <c r="E77" s="71"/>
      <c r="F77" s="71"/>
      <c r="G77" s="50"/>
      <c r="H77" s="80" t="str">
        <f t="shared" ref="H77:K78" si="25">A32</f>
        <v>PSYC 305/305L</v>
      </c>
      <c r="I77" s="80" t="str">
        <f t="shared" si="25"/>
        <v>Learning &amp; Conditioning + Lab</v>
      </c>
      <c r="J77" s="159" t="str">
        <f t="shared" si="25"/>
        <v>From Domain II &amp; Domain VI Lab Course</v>
      </c>
      <c r="K77" s="93">
        <f t="shared" si="25"/>
        <v>4</v>
      </c>
      <c r="L77" s="93">
        <f>L32</f>
        <v>0</v>
      </c>
      <c r="M77" s="93">
        <f>M32</f>
        <v>0</v>
      </c>
      <c r="N77" s="50"/>
      <c r="O77" s="52"/>
    </row>
    <row r="78" spans="1:15" s="53" customFormat="1" x14ac:dyDescent="0.2">
      <c r="A78" s="72" t="s">
        <v>20</v>
      </c>
      <c r="B78" s="72"/>
      <c r="C78" s="136"/>
      <c r="D78" s="73">
        <f>D79</f>
        <v>3</v>
      </c>
      <c r="E78" s="74"/>
      <c r="F78" s="71"/>
      <c r="G78" s="50"/>
      <c r="H78" s="80" t="str">
        <f t="shared" si="25"/>
        <v>PSYC ELEC</v>
      </c>
      <c r="I78" s="80" t="str">
        <f t="shared" si="25"/>
        <v>PSYC Major Elective</v>
      </c>
      <c r="J78" s="159" t="str">
        <f t="shared" si="25"/>
        <v>Select from Domain V Courses</v>
      </c>
      <c r="K78" s="93">
        <f t="shared" si="25"/>
        <v>3</v>
      </c>
      <c r="L78" s="93">
        <f>E33</f>
        <v>0</v>
      </c>
      <c r="M78" s="93">
        <f>F33</f>
        <v>0</v>
      </c>
      <c r="N78" s="50"/>
      <c r="O78" s="52"/>
    </row>
    <row r="79" spans="1:15" s="53" customFormat="1" x14ac:dyDescent="0.2">
      <c r="A79" s="186" t="str">
        <f t="shared" ref="A79:F79" si="26">A31</f>
        <v>PSYC 409</v>
      </c>
      <c r="B79" s="186" t="str">
        <f t="shared" si="26"/>
        <v>History &amp; Systems of Psych.</v>
      </c>
      <c r="C79" s="187" t="str">
        <f t="shared" si="26"/>
        <v>Psyc 375/375L - C; Globalization</v>
      </c>
      <c r="D79" s="188">
        <f t="shared" si="26"/>
        <v>3</v>
      </c>
      <c r="E79" s="188">
        <f t="shared" si="26"/>
        <v>0</v>
      </c>
      <c r="F79" s="188">
        <f t="shared" si="26"/>
        <v>0</v>
      </c>
      <c r="G79" s="50"/>
      <c r="J79" s="183"/>
      <c r="M79" s="166"/>
      <c r="N79" s="50"/>
      <c r="O79" s="52"/>
    </row>
    <row r="80" spans="1:15" x14ac:dyDescent="0.2">
      <c r="A80" s="70"/>
      <c r="B80" s="70"/>
      <c r="C80" s="135"/>
      <c r="D80" s="71"/>
      <c r="E80" s="71"/>
      <c r="F80" s="71"/>
      <c r="H80" s="138" t="s">
        <v>75</v>
      </c>
      <c r="I80" s="165"/>
      <c r="J80" s="184"/>
      <c r="K80" s="139">
        <f>SUM(K81:K93)</f>
        <v>34</v>
      </c>
      <c r="L80" s="140"/>
      <c r="M80" s="140"/>
    </row>
    <row r="81" spans="1:13" x14ac:dyDescent="0.2">
      <c r="A81" s="72" t="s">
        <v>21</v>
      </c>
      <c r="B81" s="72"/>
      <c r="C81" s="136"/>
      <c r="D81" s="73">
        <f>D82</f>
        <v>4</v>
      </c>
      <c r="E81" s="74"/>
      <c r="F81" s="71"/>
      <c r="H81" s="122" t="str">
        <f>H17</f>
        <v>ANTH 421</v>
      </c>
      <c r="I81" s="122" t="str">
        <f>I17</f>
        <v>Indians of North America</v>
      </c>
      <c r="J81" s="160" t="s">
        <v>141</v>
      </c>
      <c r="K81" s="137">
        <f>K17</f>
        <v>3</v>
      </c>
      <c r="L81" s="137">
        <f>L17</f>
        <v>0</v>
      </c>
      <c r="M81" s="137">
        <f>M17</f>
        <v>0</v>
      </c>
    </row>
    <row r="82" spans="1:13" x14ac:dyDescent="0.2">
      <c r="A82" s="82" t="str">
        <f t="shared" ref="A82:F82" si="27">H23</f>
        <v>PSYC 376/376L</v>
      </c>
      <c r="B82" s="82" t="str">
        <f t="shared" si="27"/>
        <v>Research Methods II + Lab (AW)</v>
      </c>
      <c r="C82" s="177" t="str">
        <f t="shared" si="27"/>
        <v>Psyc 375/375L - C</v>
      </c>
      <c r="D82" s="92">
        <f t="shared" si="27"/>
        <v>4</v>
      </c>
      <c r="E82" s="92">
        <f t="shared" si="27"/>
        <v>0</v>
      </c>
      <c r="F82" s="92">
        <f t="shared" si="27"/>
        <v>0</v>
      </c>
      <c r="H82" s="122" t="str">
        <f t="shared" ref="H82:I84" si="28">A25</f>
        <v>EDFN 338</v>
      </c>
      <c r="I82" s="122" t="str">
        <f t="shared" si="28"/>
        <v>Foundation of American Ed.</v>
      </c>
      <c r="J82" s="160" t="s">
        <v>140</v>
      </c>
      <c r="K82" s="137">
        <f t="shared" ref="K82:M84" si="29">D25</f>
        <v>2</v>
      </c>
      <c r="L82" s="137">
        <f t="shared" si="29"/>
        <v>0</v>
      </c>
      <c r="M82" s="137">
        <f t="shared" si="29"/>
        <v>0</v>
      </c>
    </row>
    <row r="83" spans="1:13" x14ac:dyDescent="0.2">
      <c r="A83" s="55"/>
      <c r="B83" s="55"/>
      <c r="C83" s="156"/>
      <c r="D83" s="56"/>
      <c r="E83" s="56"/>
      <c r="F83" s="56"/>
      <c r="H83" s="122" t="str">
        <f t="shared" si="28"/>
        <v>EPSY 302</v>
      </c>
      <c r="I83" s="122" t="str">
        <f t="shared" si="28"/>
        <v>Educational Psychology</v>
      </c>
      <c r="J83" s="160" t="s">
        <v>140</v>
      </c>
      <c r="K83" s="137">
        <f t="shared" si="29"/>
        <v>3</v>
      </c>
      <c r="L83" s="137">
        <f t="shared" si="29"/>
        <v>0</v>
      </c>
      <c r="M83" s="137">
        <f t="shared" si="29"/>
        <v>0</v>
      </c>
    </row>
    <row r="84" spans="1:13" x14ac:dyDescent="0.2">
      <c r="A84" s="39" t="s">
        <v>27</v>
      </c>
      <c r="B84" s="39"/>
      <c r="H84" s="122" t="str">
        <f t="shared" si="28"/>
        <v>EDFN 475</v>
      </c>
      <c r="I84" s="122" t="str">
        <f t="shared" si="28"/>
        <v>Human Relations</v>
      </c>
      <c r="J84" s="160" t="s">
        <v>141</v>
      </c>
      <c r="K84" s="137">
        <f t="shared" si="29"/>
        <v>3</v>
      </c>
      <c r="L84" s="137">
        <f t="shared" si="29"/>
        <v>0</v>
      </c>
      <c r="M84" s="137">
        <f t="shared" si="29"/>
        <v>0</v>
      </c>
    </row>
    <row r="85" spans="1:13" x14ac:dyDescent="0.2">
      <c r="A85" s="42" t="s">
        <v>28</v>
      </c>
      <c r="B85" s="42"/>
      <c r="H85" s="122" t="str">
        <f t="shared" ref="H85:I87" si="30">H26</f>
        <v>SEED 420/L</v>
      </c>
      <c r="I85" s="122" t="str">
        <f t="shared" si="30"/>
        <v>Teaching Methods and Lab</v>
      </c>
      <c r="J85" s="160" t="s">
        <v>143</v>
      </c>
      <c r="K85" s="137">
        <f t="shared" ref="K85:M87" si="31">K26</f>
        <v>2</v>
      </c>
      <c r="L85" s="137">
        <f t="shared" si="31"/>
        <v>0</v>
      </c>
      <c r="M85" s="137">
        <f t="shared" si="31"/>
        <v>0</v>
      </c>
    </row>
    <row r="86" spans="1:13" x14ac:dyDescent="0.2">
      <c r="A86" s="44" t="s">
        <v>29</v>
      </c>
      <c r="B86" s="44"/>
      <c r="H86" s="122" t="str">
        <f t="shared" si="30"/>
        <v>SEED 450</v>
      </c>
      <c r="I86" s="122" t="str">
        <f t="shared" si="30"/>
        <v>Reading in the Content Area</v>
      </c>
      <c r="J86" s="160" t="s">
        <v>143</v>
      </c>
      <c r="K86" s="137">
        <f t="shared" si="31"/>
        <v>2</v>
      </c>
      <c r="L86" s="137">
        <f t="shared" si="31"/>
        <v>0</v>
      </c>
      <c r="M86" s="137">
        <f t="shared" si="31"/>
        <v>0</v>
      </c>
    </row>
    <row r="87" spans="1:13" x14ac:dyDescent="0.2">
      <c r="A87" s="45" t="s">
        <v>30</v>
      </c>
      <c r="B87" s="45"/>
      <c r="H87" s="122" t="str">
        <f t="shared" si="30"/>
        <v>SEED 314</v>
      </c>
      <c r="I87" s="122" t="str">
        <f t="shared" si="30"/>
        <v>Supervised Clinical/Field Exp</v>
      </c>
      <c r="J87" s="160" t="s">
        <v>143</v>
      </c>
      <c r="K87" s="137">
        <f t="shared" si="31"/>
        <v>1</v>
      </c>
      <c r="L87" s="137">
        <f t="shared" si="31"/>
        <v>0</v>
      </c>
      <c r="M87" s="137">
        <f t="shared" si="31"/>
        <v>0</v>
      </c>
    </row>
    <row r="88" spans="1:13" x14ac:dyDescent="0.2">
      <c r="A88" s="46" t="s">
        <v>153</v>
      </c>
      <c r="B88" s="46"/>
      <c r="H88" s="122" t="str">
        <f>A35</f>
        <v>EDFN 365</v>
      </c>
      <c r="I88" s="122" t="str">
        <f>B35</f>
        <v>Computer-Based Tech &amp; Learning</v>
      </c>
      <c r="J88" s="160" t="s">
        <v>141</v>
      </c>
      <c r="K88" s="137">
        <f t="shared" ref="K88:M89" si="32">D35</f>
        <v>2</v>
      </c>
      <c r="L88" s="137">
        <f t="shared" si="32"/>
        <v>0</v>
      </c>
      <c r="M88" s="137">
        <f t="shared" si="32"/>
        <v>0</v>
      </c>
    </row>
    <row r="89" spans="1:13" x14ac:dyDescent="0.2">
      <c r="A89" s="125" t="s">
        <v>119</v>
      </c>
      <c r="B89" s="125"/>
      <c r="H89" s="123" t="str">
        <f>A36</f>
        <v>EDFN 427</v>
      </c>
      <c r="I89" s="123" t="str">
        <f>B36</f>
        <v>Middle School Phil &amp; Methods</v>
      </c>
      <c r="J89" s="160" t="s">
        <v>141</v>
      </c>
      <c r="K89" s="146">
        <f t="shared" si="32"/>
        <v>2</v>
      </c>
      <c r="L89" s="146">
        <f t="shared" si="32"/>
        <v>0</v>
      </c>
      <c r="M89" s="146">
        <f t="shared" si="32"/>
        <v>0</v>
      </c>
    </row>
    <row r="90" spans="1:13" x14ac:dyDescent="0.2">
      <c r="H90" s="123" t="str">
        <f t="shared" ref="H90:I93" si="33">H31</f>
        <v>SPED 405</v>
      </c>
      <c r="I90" s="123" t="str">
        <f t="shared" si="33"/>
        <v>Education Sec Students w/Disab</v>
      </c>
      <c r="J90" s="160" t="s">
        <v>144</v>
      </c>
      <c r="K90" s="146">
        <f t="shared" ref="K90:M93" si="34">K31</f>
        <v>2</v>
      </c>
      <c r="L90" s="146">
        <f t="shared" si="34"/>
        <v>0</v>
      </c>
      <c r="M90" s="146">
        <f t="shared" si="34"/>
        <v>0</v>
      </c>
    </row>
    <row r="91" spans="1:13" x14ac:dyDescent="0.2">
      <c r="H91" s="123" t="str">
        <f t="shared" si="33"/>
        <v>SEED 410</v>
      </c>
      <c r="I91" s="123" t="str">
        <f t="shared" si="33"/>
        <v>Social Foundations, Mgt and Law</v>
      </c>
      <c r="J91" s="160" t="s">
        <v>144</v>
      </c>
      <c r="K91" s="146">
        <f t="shared" si="34"/>
        <v>2</v>
      </c>
      <c r="L91" s="146">
        <f t="shared" si="34"/>
        <v>0</v>
      </c>
      <c r="M91" s="146">
        <f t="shared" si="34"/>
        <v>0</v>
      </c>
    </row>
    <row r="92" spans="1:13" x14ac:dyDescent="0.2">
      <c r="H92" s="123" t="str">
        <f t="shared" si="33"/>
        <v>EDER 415</v>
      </c>
      <c r="I92" s="123" t="str">
        <f t="shared" si="33"/>
        <v>Educational Assessment</v>
      </c>
      <c r="J92" s="160" t="s">
        <v>144</v>
      </c>
      <c r="K92" s="146">
        <f t="shared" si="34"/>
        <v>2</v>
      </c>
      <c r="L92" s="146">
        <f t="shared" si="34"/>
        <v>0</v>
      </c>
      <c r="M92" s="146">
        <f t="shared" si="34"/>
        <v>0</v>
      </c>
    </row>
    <row r="93" spans="1:13" x14ac:dyDescent="0.2">
      <c r="H93" s="123" t="str">
        <f t="shared" si="33"/>
        <v>SEED 488</v>
      </c>
      <c r="I93" s="123" t="str">
        <f t="shared" si="33"/>
        <v>Student Teaching</v>
      </c>
      <c r="J93" s="160" t="s">
        <v>144</v>
      </c>
      <c r="K93" s="146">
        <f t="shared" si="34"/>
        <v>8</v>
      </c>
      <c r="L93" s="146">
        <f t="shared" si="34"/>
        <v>0</v>
      </c>
      <c r="M93" s="146">
        <f t="shared" si="34"/>
        <v>0</v>
      </c>
    </row>
    <row r="95" spans="1:13" x14ac:dyDescent="0.2">
      <c r="J95" s="103" t="s">
        <v>6</v>
      </c>
      <c r="K95" s="41">
        <f>K38</f>
        <v>120</v>
      </c>
    </row>
    <row r="97" spans="2:2" x14ac:dyDescent="0.2">
      <c r="B97" s="2"/>
    </row>
  </sheetData>
  <mergeCells count="11">
    <mergeCell ref="J39:K39"/>
    <mergeCell ref="A42:M42"/>
    <mergeCell ref="A1:M1"/>
    <mergeCell ref="A2:M2"/>
    <mergeCell ref="L3:M3"/>
    <mergeCell ref="F4:G4"/>
    <mergeCell ref="K4:M4"/>
    <mergeCell ref="D3:G3"/>
    <mergeCell ref="A12:C12"/>
    <mergeCell ref="C40:J40"/>
    <mergeCell ref="A40:B41"/>
  </mergeCells>
  <conditionalFormatting sqref="F28:F29 M11 F18 F15 F9 M24:M29 M31:M36 M15:M16 F31:F36">
    <cfRule type="cellIs" dxfId="1" priority="2" operator="between">
      <formula>"F"</formula>
      <formula>"F"</formula>
    </cfRule>
  </conditionalFormatting>
  <conditionalFormatting sqref="F17 F24:F27 F8 M22:M23 M8:M9 F10:F12 M17:M18">
    <cfRule type="cellIs" dxfId="0" priority="1" operator="between">
      <formula>"D"</formula>
      <formula>"F"</formula>
    </cfRule>
  </conditionalFormatting>
  <hyperlinks>
    <hyperlink ref="B10" r:id="rId1" location="Syst_Goal_4"/>
    <hyperlink ref="B7" r:id="rId2" location="IGR_Goal__1"/>
    <hyperlink ref="B9" r:id="rId3" location="Syst_Goal_1"/>
    <hyperlink ref="I10" r:id="rId4" location="Syst_Goal_4"/>
    <hyperlink ref="I9" r:id="rId5" location="Syst_Goal_5"/>
    <hyperlink ref="I8" r:id="rId6" location="Syst_Goal_2"/>
    <hyperlink ref="B18" r:id="rId7" display="Social Science/Diverstiy"/>
    <hyperlink ref="B19" r:id="rId8" display="A&amp;S Science science"/>
    <hyperlink ref="I18" r:id="rId9"/>
    <hyperlink ref="I17" r:id="rId10" location="IGR_Goal__2" display="Cultural Aware Social &amp; Environ Resp (IGR 2)"/>
    <hyperlink ref="I19" r:id="rId11" display="A&amp;S Science science"/>
  </hyperlinks>
  <printOptions horizontalCentered="1" verticalCentered="1"/>
  <pageMargins left="0.2" right="0.2" top="0.2" bottom="0.2" header="0" footer="0"/>
  <pageSetup scale="94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6"/>
  <sheetViews>
    <sheetView tabSelected="1" workbookViewId="0">
      <selection activeCell="F37" sqref="F37"/>
    </sheetView>
  </sheetViews>
  <sheetFormatPr defaultRowHeight="14.1" customHeight="1" x14ac:dyDescent="0.25"/>
  <cols>
    <col min="1" max="1" width="47.7109375" style="192" customWidth="1"/>
    <col min="2" max="2" width="40.5703125" style="191" customWidth="1"/>
    <col min="3" max="3" width="6" style="193" customWidth="1"/>
  </cols>
  <sheetData>
    <row r="1" spans="1:5" s="100" customFormat="1" ht="21.75" customHeight="1" x14ac:dyDescent="0.25">
      <c r="A1" s="243" t="s">
        <v>250</v>
      </c>
      <c r="B1" s="243"/>
      <c r="C1" s="243"/>
      <c r="D1" s="190"/>
      <c r="E1" s="190"/>
    </row>
    <row r="2" spans="1:5" ht="12" customHeight="1" x14ac:dyDescent="0.25">
      <c r="A2" s="204" t="s">
        <v>103</v>
      </c>
      <c r="B2" s="202" t="s">
        <v>249</v>
      </c>
      <c r="C2" s="203" t="s">
        <v>248</v>
      </c>
    </row>
    <row r="3" spans="1:5" ht="12" customHeight="1" x14ac:dyDescent="0.25">
      <c r="A3" s="245" t="s">
        <v>189</v>
      </c>
      <c r="B3" s="194" t="s">
        <v>190</v>
      </c>
      <c r="C3" s="195">
        <v>3</v>
      </c>
    </row>
    <row r="4" spans="1:5" ht="12" customHeight="1" x14ac:dyDescent="0.25">
      <c r="A4" s="245" t="s">
        <v>186</v>
      </c>
      <c r="B4" s="196" t="s">
        <v>253</v>
      </c>
      <c r="C4" s="195">
        <v>3</v>
      </c>
    </row>
    <row r="5" spans="1:5" ht="12" customHeight="1" x14ac:dyDescent="0.25">
      <c r="A5" s="245" t="s">
        <v>187</v>
      </c>
      <c r="B5" s="196" t="s">
        <v>191</v>
      </c>
      <c r="C5" s="195">
        <v>3</v>
      </c>
    </row>
    <row r="6" spans="1:5" ht="12" customHeight="1" x14ac:dyDescent="0.25">
      <c r="A6" s="245" t="s">
        <v>188</v>
      </c>
      <c r="B6" s="196" t="s">
        <v>192</v>
      </c>
      <c r="C6" s="195">
        <v>4</v>
      </c>
    </row>
    <row r="7" spans="1:5" ht="12" customHeight="1" x14ac:dyDescent="0.25">
      <c r="A7" s="245" t="s">
        <v>244</v>
      </c>
      <c r="B7" s="196" t="s">
        <v>222</v>
      </c>
      <c r="C7" s="195">
        <v>4</v>
      </c>
    </row>
    <row r="8" spans="1:5" ht="12" customHeight="1" x14ac:dyDescent="0.25">
      <c r="A8" s="245" t="s">
        <v>245</v>
      </c>
      <c r="B8" s="196" t="s">
        <v>223</v>
      </c>
      <c r="C8" s="195">
        <v>3</v>
      </c>
    </row>
    <row r="9" spans="1:5" ht="5.0999999999999996" customHeight="1" x14ac:dyDescent="0.25">
      <c r="A9" s="206"/>
      <c r="B9" s="207"/>
      <c r="C9" s="209"/>
    </row>
    <row r="10" spans="1:5" ht="12" customHeight="1" x14ac:dyDescent="0.25">
      <c r="A10" s="205" t="s">
        <v>102</v>
      </c>
      <c r="B10" s="208"/>
      <c r="C10" s="210"/>
    </row>
    <row r="11" spans="1:5" ht="12" customHeight="1" x14ac:dyDescent="0.25">
      <c r="A11" s="242" t="s">
        <v>104</v>
      </c>
      <c r="B11" s="242"/>
      <c r="C11" s="242"/>
    </row>
    <row r="12" spans="1:5" ht="12" customHeight="1" x14ac:dyDescent="0.25">
      <c r="A12" s="244" t="s">
        <v>254</v>
      </c>
      <c r="B12" s="199"/>
      <c r="C12" s="200"/>
    </row>
    <row r="13" spans="1:5" ht="12" customHeight="1" x14ac:dyDescent="0.25">
      <c r="A13" s="245" t="s">
        <v>246</v>
      </c>
      <c r="B13" s="194" t="s">
        <v>224</v>
      </c>
      <c r="C13" s="195">
        <v>3</v>
      </c>
    </row>
    <row r="14" spans="1:5" ht="12" customHeight="1" x14ac:dyDescent="0.25">
      <c r="A14" s="245" t="s">
        <v>193</v>
      </c>
      <c r="B14" s="196" t="s">
        <v>195</v>
      </c>
      <c r="C14" s="195">
        <v>3</v>
      </c>
    </row>
    <row r="15" spans="1:5" ht="12" customHeight="1" x14ac:dyDescent="0.25">
      <c r="A15" s="245" t="s">
        <v>194</v>
      </c>
      <c r="B15" s="196" t="s">
        <v>195</v>
      </c>
      <c r="C15" s="195">
        <v>3</v>
      </c>
    </row>
    <row r="16" spans="1:5" ht="5.0999999999999996" customHeight="1" x14ac:dyDescent="0.25">
      <c r="A16" s="246"/>
      <c r="B16" s="207"/>
      <c r="C16" s="209"/>
    </row>
    <row r="17" spans="1:3" ht="12" customHeight="1" x14ac:dyDescent="0.25">
      <c r="A17" s="247" t="s">
        <v>255</v>
      </c>
      <c r="B17" s="208"/>
      <c r="C17" s="210"/>
    </row>
    <row r="18" spans="1:3" ht="12" customHeight="1" x14ac:dyDescent="0.25">
      <c r="A18" s="245" t="s">
        <v>208</v>
      </c>
      <c r="B18" s="196" t="s">
        <v>195</v>
      </c>
      <c r="C18" s="195">
        <v>3</v>
      </c>
    </row>
    <row r="19" spans="1:3" ht="12" customHeight="1" x14ac:dyDescent="0.25">
      <c r="A19" s="248" t="s">
        <v>209</v>
      </c>
      <c r="B19" s="196" t="s">
        <v>195</v>
      </c>
      <c r="C19" s="195">
        <v>3</v>
      </c>
    </row>
    <row r="20" spans="1:3" ht="5.0999999999999996" customHeight="1" x14ac:dyDescent="0.25">
      <c r="A20" s="249"/>
      <c r="B20" s="207"/>
      <c r="C20" s="209"/>
    </row>
    <row r="21" spans="1:3" ht="12" customHeight="1" x14ac:dyDescent="0.25">
      <c r="A21" s="247" t="s">
        <v>256</v>
      </c>
      <c r="B21" s="208"/>
      <c r="C21" s="210"/>
    </row>
    <row r="22" spans="1:3" ht="12" customHeight="1" x14ac:dyDescent="0.25">
      <c r="A22" s="245" t="s">
        <v>206</v>
      </c>
      <c r="B22" s="194" t="s">
        <v>224</v>
      </c>
      <c r="C22" s="195">
        <v>3</v>
      </c>
    </row>
    <row r="23" spans="1:3" ht="12" customHeight="1" x14ac:dyDescent="0.25">
      <c r="A23" s="248" t="s">
        <v>207</v>
      </c>
      <c r="B23" s="194" t="s">
        <v>224</v>
      </c>
      <c r="C23" s="195">
        <v>3</v>
      </c>
    </row>
    <row r="24" spans="1:3" ht="5.0999999999999996" customHeight="1" x14ac:dyDescent="0.25">
      <c r="A24" s="249"/>
      <c r="B24" s="207"/>
      <c r="C24" s="209"/>
    </row>
    <row r="25" spans="1:3" ht="12" customHeight="1" x14ac:dyDescent="0.25">
      <c r="A25" s="247" t="s">
        <v>257</v>
      </c>
      <c r="B25" s="208"/>
      <c r="C25" s="210"/>
    </row>
    <row r="26" spans="1:3" ht="12" customHeight="1" x14ac:dyDescent="0.25">
      <c r="A26" s="245" t="s">
        <v>205</v>
      </c>
      <c r="B26" s="194" t="s">
        <v>225</v>
      </c>
      <c r="C26" s="195">
        <v>3</v>
      </c>
    </row>
    <row r="27" spans="1:3" ht="12" customHeight="1" x14ac:dyDescent="0.25">
      <c r="A27" s="248" t="s">
        <v>204</v>
      </c>
      <c r="B27" s="194" t="s">
        <v>225</v>
      </c>
      <c r="C27" s="195">
        <v>3</v>
      </c>
    </row>
    <row r="28" spans="1:3" ht="5.0999999999999996" customHeight="1" x14ac:dyDescent="0.25">
      <c r="A28" s="249"/>
      <c r="B28" s="207"/>
      <c r="C28" s="209"/>
    </row>
    <row r="29" spans="1:3" ht="12" customHeight="1" x14ac:dyDescent="0.25">
      <c r="A29" s="247" t="s">
        <v>258</v>
      </c>
      <c r="B29" s="208"/>
      <c r="C29" s="210"/>
    </row>
    <row r="30" spans="1:3" ht="12" customHeight="1" x14ac:dyDescent="0.25">
      <c r="A30" s="245" t="s">
        <v>203</v>
      </c>
      <c r="B30" s="196" t="s">
        <v>195</v>
      </c>
      <c r="C30" s="195">
        <v>3</v>
      </c>
    </row>
    <row r="31" spans="1:3" ht="12" customHeight="1" x14ac:dyDescent="0.25">
      <c r="A31" s="245" t="s">
        <v>196</v>
      </c>
      <c r="B31" s="196" t="s">
        <v>202</v>
      </c>
      <c r="C31" s="195">
        <v>3</v>
      </c>
    </row>
    <row r="32" spans="1:3" ht="12" customHeight="1" x14ac:dyDescent="0.25">
      <c r="A32" s="245" t="s">
        <v>197</v>
      </c>
      <c r="B32" s="196" t="s">
        <v>195</v>
      </c>
      <c r="C32" s="195">
        <v>3</v>
      </c>
    </row>
    <row r="33" spans="1:3" ht="12" customHeight="1" x14ac:dyDescent="0.25">
      <c r="A33" s="245" t="s">
        <v>198</v>
      </c>
      <c r="B33" s="196" t="s">
        <v>247</v>
      </c>
      <c r="C33" s="195">
        <v>3</v>
      </c>
    </row>
    <row r="34" spans="1:3" ht="12" customHeight="1" x14ac:dyDescent="0.25">
      <c r="A34" s="245" t="s">
        <v>199</v>
      </c>
      <c r="B34" s="196" t="s">
        <v>195</v>
      </c>
      <c r="C34" s="195">
        <v>3</v>
      </c>
    </row>
    <row r="35" spans="1:3" ht="12" customHeight="1" x14ac:dyDescent="0.25">
      <c r="A35" s="245" t="s">
        <v>200</v>
      </c>
      <c r="B35" s="196" t="s">
        <v>201</v>
      </c>
      <c r="C35" s="195">
        <v>3</v>
      </c>
    </row>
    <row r="36" spans="1:3" ht="5.0999999999999996" customHeight="1" x14ac:dyDescent="0.25">
      <c r="A36" s="249"/>
      <c r="B36" s="207"/>
      <c r="C36" s="209"/>
    </row>
    <row r="37" spans="1:3" ht="12" customHeight="1" x14ac:dyDescent="0.25">
      <c r="A37" s="247" t="s">
        <v>259</v>
      </c>
      <c r="B37" s="208"/>
      <c r="C37" s="210"/>
    </row>
    <row r="38" spans="1:3" ht="12" customHeight="1" x14ac:dyDescent="0.25">
      <c r="A38" s="250" t="s">
        <v>101</v>
      </c>
      <c r="B38" s="201"/>
      <c r="C38" s="200"/>
    </row>
    <row r="39" spans="1:3" ht="12" customHeight="1" x14ac:dyDescent="0.25">
      <c r="A39" s="245" t="s">
        <v>210</v>
      </c>
      <c r="B39" s="196" t="s">
        <v>216</v>
      </c>
      <c r="C39" s="195">
        <v>1</v>
      </c>
    </row>
    <row r="40" spans="1:3" ht="12" customHeight="1" x14ac:dyDescent="0.25">
      <c r="A40" s="245" t="s">
        <v>211</v>
      </c>
      <c r="B40" s="196" t="s">
        <v>217</v>
      </c>
      <c r="C40" s="195">
        <v>1</v>
      </c>
    </row>
    <row r="41" spans="1:3" ht="12" customHeight="1" x14ac:dyDescent="0.25">
      <c r="A41" s="245" t="s">
        <v>212</v>
      </c>
      <c r="B41" s="196" t="s">
        <v>218</v>
      </c>
      <c r="C41" s="195">
        <v>1</v>
      </c>
    </row>
    <row r="42" spans="1:3" ht="12" customHeight="1" x14ac:dyDescent="0.25">
      <c r="A42" s="248" t="s">
        <v>213</v>
      </c>
      <c r="B42" s="196" t="s">
        <v>219</v>
      </c>
      <c r="C42" s="195">
        <v>1</v>
      </c>
    </row>
    <row r="43" spans="1:3" ht="12" customHeight="1" x14ac:dyDescent="0.25">
      <c r="A43" s="248" t="s">
        <v>214</v>
      </c>
      <c r="B43" s="196" t="s">
        <v>220</v>
      </c>
      <c r="C43" s="195">
        <v>1</v>
      </c>
    </row>
    <row r="44" spans="1:3" ht="12" customHeight="1" x14ac:dyDescent="0.25">
      <c r="A44" s="248" t="s">
        <v>215</v>
      </c>
      <c r="B44" s="196" t="s">
        <v>221</v>
      </c>
      <c r="C44" s="195">
        <v>1</v>
      </c>
    </row>
    <row r="45" spans="1:3" ht="5.0999999999999996" customHeight="1" x14ac:dyDescent="0.25">
      <c r="A45" s="249"/>
      <c r="B45" s="207"/>
      <c r="C45" s="209"/>
    </row>
    <row r="46" spans="1:3" ht="12" customHeight="1" x14ac:dyDescent="0.25">
      <c r="A46" s="251" t="s">
        <v>243</v>
      </c>
      <c r="B46" s="208"/>
      <c r="C46" s="210"/>
    </row>
    <row r="47" spans="1:3" ht="12" customHeight="1" x14ac:dyDescent="0.25">
      <c r="A47" s="248" t="s">
        <v>226</v>
      </c>
      <c r="B47" s="196" t="s">
        <v>195</v>
      </c>
      <c r="C47" s="195">
        <v>3</v>
      </c>
    </row>
    <row r="48" spans="1:3" ht="12" customHeight="1" x14ac:dyDescent="0.25">
      <c r="A48" s="248" t="s">
        <v>227</v>
      </c>
      <c r="B48" s="196" t="s">
        <v>195</v>
      </c>
      <c r="C48" s="195">
        <v>3</v>
      </c>
    </row>
    <row r="49" spans="1:3" ht="12" customHeight="1" x14ac:dyDescent="0.25">
      <c r="A49" s="248" t="s">
        <v>228</v>
      </c>
      <c r="B49" s="196" t="s">
        <v>195</v>
      </c>
      <c r="C49" s="195">
        <v>3</v>
      </c>
    </row>
    <row r="50" spans="1:3" ht="12" customHeight="1" x14ac:dyDescent="0.25">
      <c r="A50" s="248" t="s">
        <v>229</v>
      </c>
      <c r="B50" s="196" t="s">
        <v>195</v>
      </c>
      <c r="C50" s="195">
        <v>3</v>
      </c>
    </row>
    <row r="51" spans="1:3" ht="12" customHeight="1" x14ac:dyDescent="0.25">
      <c r="A51" s="248" t="s">
        <v>231</v>
      </c>
      <c r="B51" s="194" t="s">
        <v>225</v>
      </c>
      <c r="C51" s="195">
        <v>3</v>
      </c>
    </row>
    <row r="52" spans="1:3" ht="12" customHeight="1" x14ac:dyDescent="0.25">
      <c r="A52" s="248" t="s">
        <v>230</v>
      </c>
      <c r="B52" s="194" t="s">
        <v>224</v>
      </c>
      <c r="C52" s="195">
        <v>3</v>
      </c>
    </row>
    <row r="53" spans="1:3" ht="12" customHeight="1" x14ac:dyDescent="0.25">
      <c r="A53" s="248" t="s">
        <v>232</v>
      </c>
      <c r="B53" s="196" t="s">
        <v>191</v>
      </c>
      <c r="C53" s="195">
        <v>3</v>
      </c>
    </row>
    <row r="54" spans="1:3" ht="12" customHeight="1" x14ac:dyDescent="0.25">
      <c r="A54" s="248" t="s">
        <v>233</v>
      </c>
      <c r="B54" s="194"/>
      <c r="C54" s="195">
        <v>1</v>
      </c>
    </row>
    <row r="55" spans="1:3" ht="12" customHeight="1" x14ac:dyDescent="0.25">
      <c r="A55" s="248" t="s">
        <v>236</v>
      </c>
      <c r="B55" s="194" t="s">
        <v>242</v>
      </c>
      <c r="C55" s="197" t="s">
        <v>173</v>
      </c>
    </row>
    <row r="56" spans="1:3" ht="12" customHeight="1" x14ac:dyDescent="0.25">
      <c r="A56" s="248" t="s">
        <v>237</v>
      </c>
      <c r="B56" s="194"/>
      <c r="C56" s="197" t="s">
        <v>234</v>
      </c>
    </row>
    <row r="57" spans="1:3" ht="12" customHeight="1" x14ac:dyDescent="0.25">
      <c r="A57" s="248" t="s">
        <v>238</v>
      </c>
      <c r="B57" s="194"/>
      <c r="C57" s="197" t="s">
        <v>234</v>
      </c>
    </row>
    <row r="58" spans="1:3" ht="12" customHeight="1" x14ac:dyDescent="0.25">
      <c r="A58" s="248" t="s">
        <v>239</v>
      </c>
      <c r="B58" s="194"/>
      <c r="C58" s="197" t="s">
        <v>235</v>
      </c>
    </row>
    <row r="59" spans="1:3" ht="12" customHeight="1" x14ac:dyDescent="0.25">
      <c r="A59" s="248" t="s">
        <v>240</v>
      </c>
      <c r="B59" s="198"/>
      <c r="C59" s="197" t="s">
        <v>235</v>
      </c>
    </row>
    <row r="60" spans="1:3" ht="12" customHeight="1" x14ac:dyDescent="0.25">
      <c r="A60" s="248" t="s">
        <v>241</v>
      </c>
      <c r="B60" s="198"/>
      <c r="C60" s="197" t="s">
        <v>235</v>
      </c>
    </row>
    <row r="61" spans="1:3" ht="5.0999999999999996" customHeight="1" x14ac:dyDescent="0.25">
      <c r="A61" s="249"/>
      <c r="B61" s="211"/>
      <c r="C61" s="209"/>
    </row>
    <row r="62" spans="1:3" ht="12" customHeight="1" x14ac:dyDescent="0.25">
      <c r="A62" s="251" t="s">
        <v>166</v>
      </c>
      <c r="B62" s="208"/>
      <c r="C62" s="210"/>
    </row>
    <row r="63" spans="1:3" ht="12" customHeight="1" x14ac:dyDescent="0.25">
      <c r="A63" s="252" t="s">
        <v>180</v>
      </c>
      <c r="B63" s="196" t="s">
        <v>167</v>
      </c>
      <c r="C63" s="195">
        <v>2</v>
      </c>
    </row>
    <row r="64" spans="1:3" ht="12" customHeight="1" x14ac:dyDescent="0.25">
      <c r="A64" s="252" t="s">
        <v>181</v>
      </c>
      <c r="B64" s="196" t="s">
        <v>167</v>
      </c>
      <c r="C64" s="195">
        <v>3</v>
      </c>
    </row>
    <row r="65" spans="1:3" ht="12" customHeight="1" x14ac:dyDescent="0.25">
      <c r="A65" s="252" t="s">
        <v>182</v>
      </c>
      <c r="B65" s="196" t="s">
        <v>168</v>
      </c>
      <c r="C65" s="195">
        <v>2</v>
      </c>
    </row>
    <row r="66" spans="1:3" ht="12" customHeight="1" x14ac:dyDescent="0.25">
      <c r="A66" s="252" t="s">
        <v>169</v>
      </c>
      <c r="B66" s="196" t="s">
        <v>168</v>
      </c>
      <c r="C66" s="195">
        <v>1</v>
      </c>
    </row>
    <row r="67" spans="1:3" ht="12" customHeight="1" x14ac:dyDescent="0.25">
      <c r="A67" s="252" t="s">
        <v>170</v>
      </c>
      <c r="B67" s="196" t="s">
        <v>168</v>
      </c>
      <c r="C67" s="195">
        <v>2</v>
      </c>
    </row>
    <row r="68" spans="1:3" ht="12" customHeight="1" x14ac:dyDescent="0.25">
      <c r="A68" s="252" t="s">
        <v>171</v>
      </c>
      <c r="B68" s="194" t="s">
        <v>172</v>
      </c>
      <c r="C68" s="195" t="s">
        <v>173</v>
      </c>
    </row>
    <row r="69" spans="1:3" ht="12" customHeight="1" x14ac:dyDescent="0.25">
      <c r="A69" s="252" t="s">
        <v>174</v>
      </c>
      <c r="B69" s="194" t="s">
        <v>172</v>
      </c>
      <c r="C69" s="195">
        <v>3</v>
      </c>
    </row>
    <row r="70" spans="1:3" ht="12" customHeight="1" x14ac:dyDescent="0.25">
      <c r="A70" s="252" t="s">
        <v>183</v>
      </c>
      <c r="B70" s="194" t="s">
        <v>172</v>
      </c>
      <c r="C70" s="195">
        <v>2</v>
      </c>
    </row>
    <row r="71" spans="1:3" ht="12" customHeight="1" x14ac:dyDescent="0.25">
      <c r="A71" s="252" t="s">
        <v>175</v>
      </c>
      <c r="B71" s="194" t="s">
        <v>172</v>
      </c>
      <c r="C71" s="195">
        <v>2</v>
      </c>
    </row>
    <row r="72" spans="1:3" ht="12" customHeight="1" x14ac:dyDescent="0.25">
      <c r="A72" s="252" t="s">
        <v>184</v>
      </c>
      <c r="B72" s="194" t="s">
        <v>172</v>
      </c>
      <c r="C72" s="195">
        <v>3</v>
      </c>
    </row>
    <row r="73" spans="1:3" ht="12" customHeight="1" x14ac:dyDescent="0.25">
      <c r="A73" s="252" t="s">
        <v>176</v>
      </c>
      <c r="B73" s="196" t="s">
        <v>177</v>
      </c>
      <c r="C73" s="195">
        <v>2</v>
      </c>
    </row>
    <row r="74" spans="1:3" ht="12" customHeight="1" x14ac:dyDescent="0.25">
      <c r="A74" s="252" t="s">
        <v>178</v>
      </c>
      <c r="B74" s="196" t="s">
        <v>177</v>
      </c>
      <c r="C74" s="195">
        <v>2</v>
      </c>
    </row>
    <row r="75" spans="1:3" ht="12" customHeight="1" x14ac:dyDescent="0.25">
      <c r="A75" s="252" t="s">
        <v>179</v>
      </c>
      <c r="B75" s="196" t="s">
        <v>177</v>
      </c>
      <c r="C75" s="195">
        <v>2</v>
      </c>
    </row>
    <row r="76" spans="1:3" ht="12" customHeight="1" x14ac:dyDescent="0.25">
      <c r="A76" s="252" t="s">
        <v>185</v>
      </c>
      <c r="B76" s="196" t="s">
        <v>177</v>
      </c>
      <c r="C76" s="195">
        <v>8</v>
      </c>
    </row>
  </sheetData>
  <mergeCells count="2">
    <mergeCell ref="A11:C11"/>
    <mergeCell ref="A1:C1"/>
  </mergeCells>
  <hyperlinks>
    <hyperlink ref="A3" r:id="rId1" display="http://catalog.sdstate.edu/preview_course_nopop.php?catoid=22&amp;coid=73005"/>
    <hyperlink ref="A4" r:id="rId2" display="http://catalog.sdstate.edu/preview_course_nopop.php?catoid=22&amp;coid=73006"/>
    <hyperlink ref="A5" r:id="rId3" display="http://catalog.sdstate.edu/preview_course_nopop.php?catoid=22&amp;coid=73453"/>
    <hyperlink ref="A6" r:id="rId4" display="http://catalog.sdstate.edu/preview_course_nopop.php?catoid=22&amp;coid=73022"/>
    <hyperlink ref="A7" r:id="rId5" display="http://catalog.sdstate.edu/preview_course_nopop.php?catoid=22&amp;coid=73466"/>
    <hyperlink ref="A8" r:id="rId6" display="http://catalog.sdstate.edu/preview_course_nopop.php?catoid=22&amp;coid=73025"/>
    <hyperlink ref="A13" r:id="rId7" display="http://catalog.sdstate.edu/preview_course_nopop.php?catoid=22&amp;coid=73007"/>
    <hyperlink ref="A15" r:id="rId8" display="http://catalog.sdstate.edu/preview_course_nopop.php?catoid=22&amp;coid=73010"/>
    <hyperlink ref="A14" r:id="rId9" display="http://catalog.sdstate.edu/preview_course_nopop.php?catoid=22&amp;coid=73009"/>
    <hyperlink ref="A30" r:id="rId10" display="http://catalog.sdstate.edu/preview_course_nopop.php?catoid=22&amp;coid=73015"/>
    <hyperlink ref="A31" r:id="rId11" display="http://catalog.sdstate.edu/preview_course_nopop.php?catoid=22&amp;coid=73016"/>
    <hyperlink ref="A32" r:id="rId12" display="http://catalog.sdstate.edu/preview_course_nopop.php?catoid=22&amp;coid=73017"/>
    <hyperlink ref="A33" r:id="rId13" display="http://catalog.sdstate.edu/preview_course_nopop.php?catoid=22&amp;coid=73029"/>
    <hyperlink ref="A34" r:id="rId14" display="http://catalog.sdstate.edu/preview_course_nopop.php?catoid=22&amp;coid=73030"/>
    <hyperlink ref="A35" r:id="rId15" display="http://catalog.sdstate.edu/preview_course_nopop.php?catoid=22&amp;coid=73034"/>
    <hyperlink ref="A26" r:id="rId16" display="http://catalog.sdstate.edu/preview_course_nopop.php?catoid=22&amp;coid=73031"/>
    <hyperlink ref="A27" r:id="rId17" display="http://catalog.sdstate.edu/preview_course_nopop.php?catoid=22&amp;coid=73032"/>
    <hyperlink ref="A22" r:id="rId18" display="http://catalog.sdstate.edu/preview_course_nopop.php?catoid=22&amp;coid=73014"/>
    <hyperlink ref="A23" r:id="rId19" display="http://catalog.sdstate.edu/preview_course_nopop.php?catoid=22&amp;coid=73018"/>
    <hyperlink ref="A18" r:id="rId20" display="http://catalog.sdstate.edu/preview_course_nopop.php?catoid=22&amp;coid=73012"/>
    <hyperlink ref="A19" r:id="rId21" display="http://catalog.sdstate.edu/preview_course_nopop.php?catoid=22&amp;coid=73024"/>
    <hyperlink ref="A39" r:id="rId22" display="http://catalog.sdstate.edu/preview_course_nopop.php?catoid=22&amp;coid=73670"/>
    <hyperlink ref="A40" r:id="rId23" display="http://catalog.sdstate.edu/preview_course_nopop.php?catoid=22&amp;coid=73454"/>
    <hyperlink ref="A41" r:id="rId24" display="http://catalog.sdstate.edu/preview_course_nopop.php?catoid=22&amp;coid=73465"/>
    <hyperlink ref="A42" r:id="rId25" display="http://catalog.sdstate.edu/preview_course_nopop.php?catoid=22&amp;coid=73467"/>
    <hyperlink ref="A43" r:id="rId26" display="http://catalog.sdstate.edu/preview_course_nopop.php?catoid=22&amp;coid=73468"/>
    <hyperlink ref="A44" r:id="rId27" display="http://catalog.sdstate.edu/preview_course_nopop.php?catoid=22&amp;coid=73469"/>
    <hyperlink ref="A47" r:id="rId28" display="http://catalog.sdstate.edu/preview_course_nopop.php?catoid=22&amp;coid=73011"/>
    <hyperlink ref="A49" r:id="rId29" display="http://catalog.sdstate.edu/preview_course_nopop.php?catoid=22&amp;coid=73027"/>
    <hyperlink ref="A50" r:id="rId30" display="http://catalog.sdstate.edu/preview_course_nopop.php?catoid=22&amp;coid=73013"/>
    <hyperlink ref="A51" r:id="rId31" display="http://catalog.sdstate.edu/preview_course_nopop.php?catoid=22&amp;coid=73455"/>
    <hyperlink ref="A52" r:id="rId32" display="http://catalog.sdstate.edu/preview_course_nopop.php?catoid=22&amp;coid=73028"/>
    <hyperlink ref="A53" r:id="rId33" display="http://catalog.sdstate.edu/preview_course_nopop.php?catoid=22&amp;coid=73033"/>
    <hyperlink ref="A54" r:id="rId34" display="http://catalog.sdstate.edu/preview_course_nopop.php?catoid=22&amp;coid=73023"/>
    <hyperlink ref="A56" r:id="rId35" display="http://catalog.sdstate.edu/preview_course_nopop.php?catoid=22&amp;coid=73036"/>
    <hyperlink ref="A57" r:id="rId36" display="http://catalog.sdstate.edu/preview_course_nopop.php?catoid=22&amp;coid=73037"/>
    <hyperlink ref="A58" r:id="rId37" display="http://catalog.sdstate.edu/preview_course_nopop.php?catoid=22&amp;coid=73038"/>
    <hyperlink ref="A59" r:id="rId38" display="http://catalog.sdstate.edu/preview_course_nopop.php?catoid=22&amp;coid=73039"/>
    <hyperlink ref="A60" r:id="rId39" display="http://catalog.sdstate.edu/preview_course_nopop.php?catoid=22&amp;coid=73040"/>
    <hyperlink ref="A48" r:id="rId40" display="http://catalog.sdstate.edu/preview_course_nopop.php?catoid=22&amp;coid=73026"/>
    <hyperlink ref="A55" r:id="rId41" display="http://catalog.sdstate.edu/preview_course_nopop.php?catoid=22&amp;coid=73035"/>
  </hyperlinks>
  <printOptions horizontalCentered="1" verticalCentered="1"/>
  <pageMargins left="0.2" right="0.2" top="0.25" bottom="0.25" header="0" footer="0"/>
  <pageSetup scale="91" fitToWidth="0" orientation="portrait" r:id="rId4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233554-B033-47A3-BD56-B6D7B4FAA3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DF7F4D-D86F-470D-BDC0-DCB9C79E2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6CDF88-9118-4AC6-8AE5-32CE676819E1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B.S. PSYCHOLOGY.Teaching Spec</vt:lpstr>
      <vt:lpstr>Domain Courses</vt:lpstr>
      <vt:lpstr>'B.S. PSYCHOLOGY.Teaching Spec'!Print_Area</vt:lpstr>
      <vt:lpstr>'Domain Courses'!Print_Area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2013-05-29T16:38:48Z</cp:lastPrinted>
  <dcterms:created xsi:type="dcterms:W3CDTF">2011-09-23T19:24:55Z</dcterms:created>
  <dcterms:modified xsi:type="dcterms:W3CDTF">2013-05-29T17:08:16Z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