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75" yWindow="1125" windowWidth="19440" windowHeight="11760"/>
  </bookViews>
  <sheets>
    <sheet name="NFS- Nutr Sci" sheetId="5" r:id="rId1"/>
    <sheet name="Program Notes" sheetId="7" r:id="rId2"/>
  </sheets>
  <definedNames>
    <definedName name="_xlnm.Print_Area" localSheetId="0">'NFS- Nutr Sci'!$A$1:$M$79</definedName>
  </definedNames>
  <calcPr calcId="14452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5" l="1"/>
  <c r="K52" i="5"/>
  <c r="F67" i="5"/>
  <c r="E67" i="5"/>
  <c r="D67" i="5"/>
  <c r="C67" i="5"/>
  <c r="B67" i="5"/>
  <c r="A67" i="5"/>
  <c r="M47" i="5"/>
  <c r="L47" i="5"/>
  <c r="M61" i="5"/>
  <c r="L61" i="5"/>
  <c r="F52" i="5"/>
  <c r="E52" i="5"/>
  <c r="D52" i="5"/>
  <c r="C52" i="5"/>
  <c r="B52" i="5"/>
  <c r="A52" i="5"/>
  <c r="F51" i="5"/>
  <c r="E51" i="5"/>
  <c r="B51" i="5"/>
  <c r="A51" i="5"/>
  <c r="D50" i="5"/>
  <c r="D64" i="5"/>
  <c r="D63" i="5"/>
  <c r="F48" i="5"/>
  <c r="E48" i="5"/>
  <c r="D48" i="5"/>
  <c r="C48" i="5"/>
  <c r="B48" i="5"/>
  <c r="A48" i="5"/>
  <c r="D46" i="5"/>
  <c r="D40" i="5"/>
  <c r="D41" i="5"/>
  <c r="D39" i="5"/>
  <c r="D44" i="5"/>
  <c r="D43" i="5"/>
  <c r="D47" i="5"/>
  <c r="D55" i="5"/>
  <c r="D54" i="5"/>
  <c r="D58" i="5"/>
  <c r="D59" i="5"/>
  <c r="D57" i="5"/>
  <c r="K40" i="5"/>
  <c r="K45" i="5"/>
  <c r="K49" i="5"/>
  <c r="K50" i="5"/>
  <c r="K53" i="5"/>
  <c r="K54" i="5"/>
  <c r="K55" i="5"/>
  <c r="K67" i="5"/>
  <c r="D11" i="5"/>
  <c r="K11" i="5"/>
  <c r="D18" i="5"/>
  <c r="K19" i="5"/>
  <c r="D26" i="5"/>
  <c r="K26" i="5"/>
  <c r="D33" i="5"/>
  <c r="K33" i="5"/>
  <c r="K34" i="5"/>
  <c r="B59" i="5"/>
  <c r="A59" i="5"/>
  <c r="B58" i="5"/>
  <c r="A58" i="5"/>
  <c r="K3" i="5"/>
  <c r="B64" i="5"/>
  <c r="C64" i="5"/>
  <c r="E64" i="5"/>
  <c r="F64" i="5"/>
  <c r="A64" i="5"/>
  <c r="F73" i="5"/>
  <c r="E73" i="5"/>
  <c r="D72" i="5"/>
  <c r="F70" i="5"/>
  <c r="E70" i="5"/>
  <c r="C70" i="5"/>
  <c r="B70" i="5"/>
  <c r="A70" i="5"/>
  <c r="D66" i="5"/>
  <c r="M65" i="5"/>
  <c r="L65" i="5"/>
  <c r="M64" i="5"/>
  <c r="L64" i="5"/>
  <c r="M63" i="5"/>
  <c r="L63" i="5"/>
  <c r="M62" i="5"/>
  <c r="L62" i="5"/>
  <c r="M60" i="5"/>
  <c r="L60" i="5"/>
  <c r="M59" i="5"/>
  <c r="L59" i="5"/>
  <c r="M58" i="5"/>
  <c r="L58" i="5"/>
  <c r="F59" i="5"/>
  <c r="E59" i="5"/>
  <c r="M55" i="5"/>
  <c r="L55" i="5"/>
  <c r="F58" i="5"/>
  <c r="E58" i="5"/>
  <c r="M54" i="5"/>
  <c r="L54" i="5"/>
  <c r="M53" i="5"/>
  <c r="L53" i="5"/>
  <c r="F55" i="5"/>
  <c r="E55" i="5"/>
  <c r="C55" i="5"/>
  <c r="B55" i="5"/>
  <c r="A55" i="5"/>
  <c r="M50" i="5"/>
  <c r="L50" i="5"/>
  <c r="I50" i="5"/>
  <c r="H50" i="5"/>
  <c r="M49" i="5"/>
  <c r="L49" i="5"/>
  <c r="M48" i="5"/>
  <c r="L48" i="5"/>
  <c r="M46" i="5"/>
  <c r="L46" i="5"/>
  <c r="F47" i="5"/>
  <c r="E47" i="5"/>
  <c r="C47" i="5"/>
  <c r="B47" i="5"/>
  <c r="A47" i="5"/>
  <c r="M45" i="5"/>
  <c r="L45" i="5"/>
  <c r="M44" i="5"/>
  <c r="L44" i="5"/>
  <c r="F44" i="5"/>
  <c r="E44" i="5"/>
  <c r="C44" i="5"/>
  <c r="B44" i="5"/>
  <c r="A44" i="5"/>
  <c r="M43" i="5"/>
  <c r="L43" i="5"/>
  <c r="M42" i="5"/>
  <c r="L42" i="5"/>
  <c r="M41" i="5"/>
  <c r="L41" i="5"/>
  <c r="F41" i="5"/>
  <c r="E41" i="5"/>
  <c r="C41" i="5"/>
  <c r="B41" i="5"/>
  <c r="A41" i="5"/>
  <c r="M40" i="5"/>
  <c r="L40" i="5"/>
  <c r="F40" i="5"/>
  <c r="E40" i="5"/>
  <c r="C40" i="5"/>
  <c r="B40" i="5"/>
  <c r="A40" i="5"/>
  <c r="A37" i="5"/>
</calcChain>
</file>

<file path=xl/sharedStrings.xml><?xml version="1.0" encoding="utf-8"?>
<sst xmlns="http://schemas.openxmlformats.org/spreadsheetml/2006/main" count="230" uniqueCount="156">
  <si>
    <r>
      <rPr>
        <b/>
        <sz val="12"/>
        <color rgb="FFFF0000"/>
        <rFont val="Calibri"/>
        <family val="2"/>
      </rPr>
      <t>Nutrition &amp; Food Science: Nutritional Sciences</t>
    </r>
    <r>
      <rPr>
        <b/>
        <sz val="12"/>
        <rFont val="Calibri"/>
        <family val="2"/>
      </rPr>
      <t xml:space="preserve"> (Fall 2013) BS Education &amp; Human Sciences</t>
    </r>
  </si>
  <si>
    <t>Student</t>
  </si>
  <si>
    <t>Student ID#</t>
  </si>
  <si>
    <t>Anticipated Graduation Term</t>
  </si>
  <si>
    <t>Advisor</t>
  </si>
  <si>
    <t>Minimum GPA</t>
  </si>
  <si>
    <t xml:space="preserve">Today's Date </t>
  </si>
  <si>
    <t>Freshman Year Fall Courses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</si>
  <si>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</si>
  <si>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CR</t>
  </si>
  <si>
    <t>SEM</t>
  </si>
  <si>
    <t>Grade</t>
  </si>
  <si>
    <t>Freshman Year Spring Courses</t>
  </si>
  <si>
    <t>EHS 109</t>
  </si>
  <si>
    <t>First Year Seminar (IGR 1)</t>
  </si>
  <si>
    <t>IGR #1</t>
  </si>
  <si>
    <t>ENGL 101</t>
  </si>
  <si>
    <t>Composition I (SGR 1)</t>
  </si>
  <si>
    <t>BIOL 151/151L</t>
  </si>
  <si>
    <t>General Biology &amp; Lab</t>
  </si>
  <si>
    <t>CHEM 114/114L</t>
  </si>
  <si>
    <t>General Chemistry II &amp; Lab (SGR 6)</t>
  </si>
  <si>
    <t>SPCM 101</t>
  </si>
  <si>
    <t>Fundamentals of Speech (SGR 2)</t>
  </si>
  <si>
    <t>SGR #3</t>
  </si>
  <si>
    <t>HDFS 210 Recommended</t>
  </si>
  <si>
    <t>CHEM 112/112L</t>
  </si>
  <si>
    <t>General Chemistry 1 &amp; Lab (SGR 6)</t>
  </si>
  <si>
    <t>BIOL 153/153L</t>
  </si>
  <si>
    <t>General Biology II &amp; Lab</t>
  </si>
  <si>
    <t>SGR #5</t>
  </si>
  <si>
    <t>Mathematics (SGR 5)</t>
  </si>
  <si>
    <t>Math 102 or higher</t>
  </si>
  <si>
    <t>NURS 201</t>
  </si>
  <si>
    <t>Medical Terminology</t>
  </si>
  <si>
    <t>Sophomore Year Fall Courses</t>
  </si>
  <si>
    <t>Sophomore Year Spring Courses</t>
  </si>
  <si>
    <t>CHEM 326/326L</t>
  </si>
  <si>
    <t>Organic Chemistry I &amp; Lab</t>
  </si>
  <si>
    <t>Chem 114/114L</t>
  </si>
  <si>
    <t>NFS 251</t>
  </si>
  <si>
    <t>Introduction to Food Safety &amp; Technology</t>
  </si>
  <si>
    <t>BIOL 221/221L</t>
  </si>
  <si>
    <t xml:space="preserve">Human Anatomy &amp; Lab </t>
  </si>
  <si>
    <t>CHEM 328/328L</t>
  </si>
  <si>
    <t>Organic Chemistry II &amp; Lab</t>
  </si>
  <si>
    <t>Chem 326/326L</t>
  </si>
  <si>
    <t>ENGL 201</t>
  </si>
  <si>
    <t>Composition II (SGR 1)</t>
  </si>
  <si>
    <t>PSYCH 101</t>
  </si>
  <si>
    <t>General Pyschology</t>
  </si>
  <si>
    <t>NFS 315</t>
  </si>
  <si>
    <t>Human Nutrition</t>
  </si>
  <si>
    <t>CHEM 112/112L &amp; CHEM 114/114L</t>
  </si>
  <si>
    <t>NFS 141/141L</t>
  </si>
  <si>
    <t>Food Principles and Lab</t>
  </si>
  <si>
    <t>SGR #4</t>
  </si>
  <si>
    <t>Humanities &amp; Arts/Diversity</t>
  </si>
  <si>
    <t>Junior Year Fall Course</t>
  </si>
  <si>
    <t>NFS 322/322L</t>
  </si>
  <si>
    <t>Assessment Skills in Nutrition &amp; Lab</t>
  </si>
  <si>
    <t>Junior Year Spring Courses</t>
  </si>
  <si>
    <t>NFS 111</t>
  </si>
  <si>
    <t>Food People &amp; the Environment</t>
  </si>
  <si>
    <t>IGR #2</t>
  </si>
  <si>
    <t>BIOL 325/325L</t>
  </si>
  <si>
    <t>Physiology &amp; Lab</t>
  </si>
  <si>
    <t>BIOL 221/221L, CHEM 112/112L &amp; CHEM 114/114L</t>
  </si>
  <si>
    <t>CHEM 464</t>
  </si>
  <si>
    <t>Biochemistry</t>
  </si>
  <si>
    <t>NFS 323</t>
  </si>
  <si>
    <t>Nutrition Across the Lifecycle</t>
  </si>
  <si>
    <t>PHYS 111/111L</t>
  </si>
  <si>
    <t>Introduction to Physics I &amp; Lab</t>
  </si>
  <si>
    <t>MATH 102</t>
  </si>
  <si>
    <t>NFS 422</t>
  </si>
  <si>
    <t>Advanced Human Nutrition</t>
  </si>
  <si>
    <t>NFS 315, BIOL 221, BIOL 325</t>
  </si>
  <si>
    <t>PHYS 113/113L</t>
  </si>
  <si>
    <t>Introduction to Physics II &amp; Lab</t>
  </si>
  <si>
    <t>Senior Year Fall Courses</t>
  </si>
  <si>
    <t>NFS 423/423L</t>
  </si>
  <si>
    <t>Medical Nutrition Therapy I &amp; Lab</t>
  </si>
  <si>
    <t>Senior Year Spring Courses</t>
  </si>
  <si>
    <t>NFS 424/424L</t>
  </si>
  <si>
    <t>Community Nutrition &amp; Lab</t>
  </si>
  <si>
    <t>NFS 315 &amp; NFS 323</t>
  </si>
  <si>
    <t>BIOL 204/204L</t>
  </si>
  <si>
    <t>Genetics &amp; Cellular Biology &amp; Lab</t>
  </si>
  <si>
    <t>BIOL 202/202L</t>
  </si>
  <si>
    <t>NFS 490</t>
  </si>
  <si>
    <t>Seminar</t>
  </si>
  <si>
    <t>STAT 281</t>
  </si>
  <si>
    <t>Introduction to Statistics</t>
  </si>
  <si>
    <t>Genetics &amp; Organismal Biology &amp; Lab</t>
  </si>
  <si>
    <t>NFS 425/425L</t>
  </si>
  <si>
    <t>Medical Nutrition Therapy II &amp; Lab</t>
  </si>
  <si>
    <t>BIOL 383</t>
  </si>
  <si>
    <t>Bioethics</t>
  </si>
  <si>
    <t>EHS 309</t>
  </si>
  <si>
    <t>Interdisciplinary Group Processes</t>
  </si>
  <si>
    <t>Spring</t>
  </si>
  <si>
    <t>SGR courses</t>
  </si>
  <si>
    <t>IGR courses</t>
  </si>
  <si>
    <t>Advanced Writing (AW)</t>
  </si>
  <si>
    <t>Totals</t>
  </si>
  <si>
    <t>Globalization (G)</t>
  </si>
  <si>
    <t xml:space="preserve">Major Courses (NOTE GRADE REQUIREMENTS HERE) </t>
  </si>
  <si>
    <t>Information Subject to Change.  This checksheet is not a contract.</t>
  </si>
  <si>
    <t>System Gen Ed Requirements  (SGR) (30 credits, Complete First 2 Years)</t>
  </si>
  <si>
    <t xml:space="preserve">College of Education and Human Sciences Requirements </t>
  </si>
  <si>
    <t>SGR Goal 1</t>
  </si>
  <si>
    <t>Written Communication (6 credits)</t>
  </si>
  <si>
    <t>GR</t>
  </si>
  <si>
    <t>Requirements for Nutrition and Food Sciences</t>
  </si>
  <si>
    <t>General Biology I &amp; Lab</t>
  </si>
  <si>
    <t>SGR Goal 2</t>
  </si>
  <si>
    <t>Oral Communication (3 credits)</t>
  </si>
  <si>
    <t xml:space="preserve">Biochemistry I </t>
  </si>
  <si>
    <t>Food Principles &amp; Lab</t>
  </si>
  <si>
    <t>SGR Goal 3</t>
  </si>
  <si>
    <t>Social Sciences/Diversity (2 Disciplines, 6 credits)</t>
  </si>
  <si>
    <t>Introduction to Food Safety and Technology</t>
  </si>
  <si>
    <t>CHEM 112/112L &amp; Chem 114/114L</t>
  </si>
  <si>
    <t xml:space="preserve">NFS 490 </t>
  </si>
  <si>
    <t>Meets advanced writing requirement</t>
  </si>
  <si>
    <t>Intro to Physics I &amp; Lab</t>
  </si>
  <si>
    <t>SGR Goal 4</t>
  </si>
  <si>
    <t>Humanities and Arts/Diversity (2 Disciplines, 6 credits)</t>
  </si>
  <si>
    <t>Required Courses for Nutritional Sciences Emphasis</t>
  </si>
  <si>
    <t>Human Anatomy &amp; Lab</t>
  </si>
  <si>
    <t>sophomore year</t>
  </si>
  <si>
    <t>SGR Goal 5</t>
  </si>
  <si>
    <t>Mathematics (3 credits)</t>
  </si>
  <si>
    <t>Physiology and Lab</t>
  </si>
  <si>
    <t>BIOL 153/153L &amp; CHEM 114/114L</t>
  </si>
  <si>
    <t>SGR Goal 6</t>
  </si>
  <si>
    <t>Natural Sciences (6 credits)</t>
  </si>
  <si>
    <t>NFS 315, BIOL 221/221L, &amp; BIOL 325/325L</t>
  </si>
  <si>
    <t>Institutional Graduation Requirements (IGRs) (5 credits)</t>
  </si>
  <si>
    <t>NFS 422 or Consent</t>
  </si>
  <si>
    <t>IGR Goal 1</t>
  </si>
  <si>
    <t>First Year Experience</t>
  </si>
  <si>
    <t>Intro to Physics II &amp; Lab</t>
  </si>
  <si>
    <t>IGR Goal 2</t>
  </si>
  <si>
    <t>Cultural Awareness/Responsibility</t>
  </si>
  <si>
    <t>Other Coursework:</t>
  </si>
  <si>
    <t>Globalization Requirement</t>
  </si>
  <si>
    <t>Advanced Writing Requirement</t>
  </si>
  <si>
    <t>TOTAL CREDITS</t>
  </si>
  <si>
    <t>Nutrition and Food Science: Nutritional Sciences Notes</t>
  </si>
  <si>
    <t>All students enrolled in Health and Nutitional Sciences courses will be charged a discipline fee ($17.50/credit hour, per course) each semester. 
This discipline fee is subject to annual tuition and fee adjustments enforced by SDBOR.</t>
  </si>
  <si>
    <t>Seniors must submit a Graduation Pre-Check during the second semester of the junior year.</t>
  </si>
  <si>
    <t>Seniors must request a GRADUATION APPLICATION by the due date listed in SDSU course
 schedule during the semester you plan to graduate</t>
  </si>
  <si>
    <r>
      <t xml:space="preserve">NFS 423, 424, &amp; 425 require </t>
    </r>
    <r>
      <rPr>
        <u/>
        <sz val="12"/>
        <rFont val="Calibri"/>
        <family val="2"/>
      </rPr>
      <t>off campus</t>
    </r>
    <r>
      <rPr>
        <sz val="12"/>
        <rFont val="Calibri"/>
        <family val="2"/>
      </rPr>
      <t xml:space="preserve"> experiences. </t>
    </r>
  </si>
  <si>
    <t>Professional/work experience highly recommended during summer term.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</si>
</sst>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  <font>
      <sz val="8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36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11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12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right"/>
    </xf>
    <xf numFmtId="0" fontId="6" fillId="0" borderId="13" xfId="2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13" fillId="0" borderId="10" xfId="2" applyFont="1" applyFill="1" applyBorder="1"/>
    <xf numFmtId="0" fontId="13" fillId="0" borderId="11" xfId="2" applyFont="1" applyFill="1" applyBorder="1" applyAlignment="1">
      <alignment horizontal="left"/>
    </xf>
    <xf numFmtId="0" fontId="13" fillId="0" borderId="10" xfId="2" applyFont="1" applyFill="1" applyBorder="1" applyAlignment="1">
      <alignment horizontal="center"/>
    </xf>
    <xf numFmtId="0" fontId="9" fillId="0" borderId="5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10" xfId="2" quotePrefix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16" fillId="0" borderId="10" xfId="2" applyFont="1" applyFill="1" applyBorder="1"/>
    <xf numFmtId="0" fontId="6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4" borderId="0" xfId="2" applyFont="1" applyFill="1" applyBorder="1" applyAlignment="1"/>
    <xf numFmtId="0" fontId="6" fillId="5" borderId="0" xfId="2" applyFont="1" applyFill="1" applyBorder="1"/>
    <xf numFmtId="0" fontId="6" fillId="5" borderId="0" xfId="2" applyFont="1" applyFill="1" applyBorder="1" applyAlignment="1"/>
    <xf numFmtId="0" fontId="6" fillId="6" borderId="0" xfId="2" applyFont="1" applyFill="1" applyBorder="1"/>
    <xf numFmtId="0" fontId="6" fillId="6" borderId="0" xfId="2" applyFont="1" applyFill="1" applyBorder="1" applyAlignment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0" borderId="3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0" borderId="4" xfId="0" applyFont="1" applyFill="1" applyBorder="1"/>
    <xf numFmtId="0" fontId="13" fillId="2" borderId="3" xfId="0" applyFont="1" applyFill="1" applyBorder="1"/>
    <xf numFmtId="0" fontId="9" fillId="0" borderId="3" xfId="1" applyFont="1" applyFill="1" applyBorder="1"/>
    <xf numFmtId="0" fontId="9" fillId="0" borderId="3" xfId="1" applyFont="1" applyFill="1" applyBorder="1" applyAlignment="1">
      <alignment horizontal="left"/>
    </xf>
    <xf numFmtId="0" fontId="18" fillId="0" borderId="3" xfId="1" quotePrefix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7" borderId="3" xfId="1" applyFont="1" applyFill="1" applyBorder="1"/>
    <xf numFmtId="0" fontId="18" fillId="0" borderId="5" xfId="0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3" borderId="3" xfId="1" applyFont="1" applyFill="1" applyBorder="1"/>
    <xf numFmtId="0" fontId="13" fillId="7" borderId="3" xfId="1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center"/>
    </xf>
    <xf numFmtId="0" fontId="13" fillId="9" borderId="3" xfId="0" applyFont="1" applyFill="1" applyBorder="1"/>
    <xf numFmtId="0" fontId="13" fillId="9" borderId="3" xfId="0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22" fillId="0" borderId="1" xfId="2" applyFont="1" applyBorder="1"/>
    <xf numFmtId="0" fontId="2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4" fillId="0" borderId="0" xfId="2" applyFont="1" applyFill="1" applyAlignment="1">
      <alignment horizontal="left"/>
    </xf>
    <xf numFmtId="0" fontId="24" fillId="0" borderId="0" xfId="2" applyFont="1" applyFill="1"/>
    <xf numFmtId="2" fontId="20" fillId="0" borderId="2" xfId="2" applyNumberFormat="1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0" applyFont="1"/>
    <xf numFmtId="0" fontId="6" fillId="5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30" fillId="8" borderId="3" xfId="0" applyFont="1" applyFill="1" applyBorder="1"/>
    <xf numFmtId="0" fontId="30" fillId="2" borderId="3" xfId="0" applyFont="1" applyFill="1" applyBorder="1"/>
    <xf numFmtId="0" fontId="30" fillId="2" borderId="3" xfId="0" applyFont="1" applyFill="1" applyBorder="1" applyAlignment="1">
      <alignment horizontal="left"/>
    </xf>
    <xf numFmtId="0" fontId="30" fillId="9" borderId="3" xfId="0" applyFont="1" applyFill="1" applyBorder="1" applyAlignment="1">
      <alignment horizontal="left"/>
    </xf>
    <xf numFmtId="0" fontId="30" fillId="8" borderId="3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164" fontId="25" fillId="0" borderId="14" xfId="2" applyNumberFormat="1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0" fillId="0" borderId="0" xfId="0" applyAlignment="1"/>
    <xf numFmtId="0" fontId="23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0" xfId="2" applyFont="1" applyFill="1" applyAlignment="1">
      <alignment horizontal="right"/>
    </xf>
    <xf numFmtId="0" fontId="19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7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left" wrapText="1"/>
    </xf>
  </cellXfs>
  <cellStyles count="20"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17" builtinId="9" hidden="1"/>
    <cellStyle name="Followed Hyperlink" xfId="13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9" builtinId="9" hidden="1"/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Normal" xfId="0" builtinId="0"/>
    <cellStyle name="Normal 2" xfId="1"/>
    <cellStyle name="Normal 3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3"/>
  <sheetViews>
    <sheetView tabSelected="1" topLeftCell="A50" zoomScaleNormal="100" zoomScalePageLayoutView="125" workbookViewId="0">
      <selection activeCell="J74" sqref="J74"/>
    </sheetView>
  </sheetViews>
  <sheetFormatPr defaultColWidth="9.140625" defaultRowHeight="18" customHeight="1"/>
  <cols>
    <col min="1" max="1" width="11.28515625" style="3" customWidth="1"/>
    <col min="2" max="2" width="30.42578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4" s="106" customFormat="1" ht="18" customHeight="1" thickBot="1">
      <c r="A2" s="100" t="s">
        <v>1</v>
      </c>
      <c r="B2" s="101"/>
      <c r="C2" s="101"/>
      <c r="D2" s="125" t="s">
        <v>2</v>
      </c>
      <c r="E2" s="126"/>
      <c r="F2" s="126"/>
      <c r="G2" s="126"/>
      <c r="H2" s="102"/>
      <c r="I2" s="103"/>
      <c r="J2" s="104" t="s">
        <v>3</v>
      </c>
      <c r="K2" s="127"/>
      <c r="L2" s="128"/>
      <c r="M2" s="128"/>
      <c r="N2" s="105"/>
    </row>
    <row r="3" spans="1:14" s="106" customFormat="1" ht="18" customHeight="1" thickBot="1">
      <c r="A3" s="100" t="s">
        <v>4</v>
      </c>
      <c r="B3" s="101"/>
      <c r="C3" s="101"/>
      <c r="D3" s="129" t="s">
        <v>5</v>
      </c>
      <c r="E3" s="130"/>
      <c r="F3" s="130"/>
      <c r="G3" s="130"/>
      <c r="H3" s="107"/>
      <c r="I3" s="108"/>
      <c r="J3" s="104" t="s">
        <v>6</v>
      </c>
      <c r="K3" s="124">
        <f ca="1">NOW()</f>
        <v>41428.492061689816</v>
      </c>
      <c r="L3" s="124"/>
      <c r="M3" s="124"/>
      <c r="N3" s="105"/>
    </row>
    <row r="4" spans="1:14" ht="18" customHeight="1">
      <c r="A4" s="4"/>
      <c r="E4" s="5"/>
      <c r="G4" s="3"/>
    </row>
    <row r="5" spans="1:14" ht="18" customHeight="1">
      <c r="A5" s="6" t="s">
        <v>7</v>
      </c>
      <c r="B5" s="7"/>
      <c r="C5" s="8" t="s">
        <v>8</v>
      </c>
      <c r="D5" s="8" t="s">
        <v>9</v>
      </c>
      <c r="E5" s="8" t="s">
        <v>10</v>
      </c>
      <c r="F5" s="8" t="s">
        <v>11</v>
      </c>
      <c r="G5" s="9"/>
      <c r="H5" s="6" t="s">
        <v>12</v>
      </c>
      <c r="I5" s="6"/>
      <c r="J5" s="8" t="s">
        <v>8</v>
      </c>
      <c r="K5" s="8" t="s">
        <v>9</v>
      </c>
      <c r="L5" s="8" t="s">
        <v>10</v>
      </c>
      <c r="M5" s="8" t="s">
        <v>11</v>
      </c>
      <c r="N5" s="9"/>
    </row>
    <row r="6" spans="1:14" ht="18" customHeight="1">
      <c r="A6" s="67" t="s">
        <v>13</v>
      </c>
      <c r="B6" s="67" t="s">
        <v>14</v>
      </c>
      <c r="C6" s="67" t="s">
        <v>15</v>
      </c>
      <c r="D6" s="69">
        <v>2</v>
      </c>
      <c r="E6" s="67"/>
      <c r="F6" s="67"/>
      <c r="H6" s="71" t="s">
        <v>16</v>
      </c>
      <c r="I6" s="71" t="s">
        <v>17</v>
      </c>
      <c r="J6" s="71"/>
      <c r="K6" s="95">
        <v>3</v>
      </c>
      <c r="L6" s="71"/>
      <c r="M6" s="71"/>
      <c r="N6" s="5"/>
    </row>
    <row r="7" spans="1:14" ht="18" customHeight="1">
      <c r="A7" s="96" t="s">
        <v>18</v>
      </c>
      <c r="B7" s="96" t="s">
        <v>19</v>
      </c>
      <c r="C7" s="96"/>
      <c r="D7" s="97">
        <v>4</v>
      </c>
      <c r="E7" s="96"/>
      <c r="F7" s="96"/>
      <c r="H7" s="71" t="s">
        <v>20</v>
      </c>
      <c r="I7" s="71" t="s">
        <v>21</v>
      </c>
      <c r="J7" s="71"/>
      <c r="K7" s="95">
        <v>4</v>
      </c>
      <c r="L7" s="71"/>
      <c r="M7" s="71"/>
    </row>
    <row r="8" spans="1:14" ht="18" customHeight="1">
      <c r="A8" s="71" t="s">
        <v>22</v>
      </c>
      <c r="B8" s="71" t="s">
        <v>23</v>
      </c>
      <c r="C8" s="71"/>
      <c r="D8" s="95">
        <v>3</v>
      </c>
      <c r="E8" s="71"/>
      <c r="F8" s="71"/>
      <c r="H8" s="71" t="s">
        <v>24</v>
      </c>
      <c r="I8" s="71" t="s">
        <v>24</v>
      </c>
      <c r="J8" s="71" t="s">
        <v>25</v>
      </c>
      <c r="K8" s="95">
        <v>3</v>
      </c>
      <c r="L8" s="71"/>
      <c r="M8" s="71"/>
    </row>
    <row r="9" spans="1:14" ht="18" customHeight="1">
      <c r="A9" s="71" t="s">
        <v>26</v>
      </c>
      <c r="B9" s="71" t="s">
        <v>27</v>
      </c>
      <c r="C9" s="71"/>
      <c r="D9" s="95">
        <v>4</v>
      </c>
      <c r="E9" s="71"/>
      <c r="F9" s="71"/>
      <c r="H9" s="96" t="s">
        <v>28</v>
      </c>
      <c r="I9" s="96" t="s">
        <v>29</v>
      </c>
      <c r="J9" s="96"/>
      <c r="K9" s="97">
        <v>3</v>
      </c>
      <c r="L9" s="96"/>
      <c r="M9" s="96"/>
    </row>
    <row r="10" spans="1:14" ht="18" customHeight="1">
      <c r="A10" s="71" t="s">
        <v>30</v>
      </c>
      <c r="B10" s="71" t="s">
        <v>31</v>
      </c>
      <c r="C10" s="71" t="s">
        <v>32</v>
      </c>
      <c r="D10" s="95">
        <v>3</v>
      </c>
      <c r="E10" s="71"/>
      <c r="F10" s="71"/>
      <c r="H10" s="96" t="s">
        <v>33</v>
      </c>
      <c r="I10" s="96" t="s">
        <v>34</v>
      </c>
      <c r="J10" s="96"/>
      <c r="K10" s="97">
        <v>1</v>
      </c>
      <c r="L10" s="96"/>
      <c r="M10" s="96"/>
    </row>
    <row r="11" spans="1:14" ht="18" customHeight="1">
      <c r="A11" s="15"/>
      <c r="B11" s="15"/>
      <c r="C11" s="16"/>
      <c r="D11" s="17">
        <f>SUM(D6:D10)</f>
        <v>16</v>
      </c>
      <c r="J11" s="2"/>
      <c r="K11" s="13">
        <f>SUM(K6:K10)</f>
        <v>14</v>
      </c>
    </row>
    <row r="12" spans="1:14" ht="18" customHeight="1">
      <c r="A12" s="18"/>
      <c r="B12" s="18"/>
      <c r="C12" s="2"/>
      <c r="D12" s="19"/>
      <c r="J12" s="2"/>
    </row>
    <row r="13" spans="1:14" ht="18" customHeight="1">
      <c r="A13" s="6" t="s">
        <v>35</v>
      </c>
      <c r="B13" s="7"/>
      <c r="C13" s="20"/>
      <c r="D13" s="21"/>
      <c r="E13" s="21"/>
      <c r="F13" s="21"/>
      <c r="G13" s="22"/>
      <c r="H13" s="6" t="s">
        <v>36</v>
      </c>
      <c r="I13" s="7"/>
      <c r="J13" s="20"/>
      <c r="K13" s="21"/>
      <c r="L13" s="21"/>
      <c r="M13" s="21"/>
    </row>
    <row r="14" spans="1:14" ht="18" customHeight="1">
      <c r="A14" s="96" t="s">
        <v>37</v>
      </c>
      <c r="B14" s="96" t="s">
        <v>38</v>
      </c>
      <c r="C14" s="118" t="s">
        <v>39</v>
      </c>
      <c r="D14" s="97">
        <v>4</v>
      </c>
      <c r="E14" s="96"/>
      <c r="F14" s="96"/>
      <c r="H14" s="96" t="s">
        <v>40</v>
      </c>
      <c r="I14" s="96" t="s">
        <v>41</v>
      </c>
      <c r="J14" s="96"/>
      <c r="K14" s="97">
        <v>3</v>
      </c>
      <c r="L14" s="96"/>
      <c r="M14" s="96"/>
      <c r="N14" s="3"/>
    </row>
    <row r="15" spans="1:14" ht="18" customHeight="1">
      <c r="A15" s="96" t="s">
        <v>42</v>
      </c>
      <c r="B15" s="96" t="s">
        <v>43</v>
      </c>
      <c r="C15" s="96"/>
      <c r="D15" s="97">
        <v>4</v>
      </c>
      <c r="E15" s="96"/>
      <c r="F15" s="96"/>
      <c r="H15" s="96" t="s">
        <v>44</v>
      </c>
      <c r="I15" s="96" t="s">
        <v>45</v>
      </c>
      <c r="J15" s="118" t="s">
        <v>46</v>
      </c>
      <c r="K15" s="97">
        <v>4</v>
      </c>
      <c r="L15" s="96"/>
      <c r="M15" s="96"/>
    </row>
    <row r="16" spans="1:14" ht="18" customHeight="1">
      <c r="A16" s="71" t="s">
        <v>47</v>
      </c>
      <c r="B16" s="71" t="s">
        <v>48</v>
      </c>
      <c r="C16" s="119" t="s">
        <v>16</v>
      </c>
      <c r="D16" s="95">
        <v>3</v>
      </c>
      <c r="E16" s="71"/>
      <c r="F16" s="71"/>
      <c r="H16" s="71" t="s">
        <v>49</v>
      </c>
      <c r="I16" s="71" t="s">
        <v>50</v>
      </c>
      <c r="J16" s="71" t="s">
        <v>24</v>
      </c>
      <c r="K16" s="95">
        <v>3</v>
      </c>
      <c r="L16" s="71"/>
      <c r="M16" s="71"/>
    </row>
    <row r="17" spans="1:17" ht="18" customHeight="1">
      <c r="A17" s="96" t="s">
        <v>51</v>
      </c>
      <c r="B17" s="96" t="s">
        <v>52</v>
      </c>
      <c r="C17" s="118" t="s">
        <v>53</v>
      </c>
      <c r="D17" s="97">
        <v>3</v>
      </c>
      <c r="E17" s="96"/>
      <c r="F17" s="96"/>
      <c r="H17" s="96" t="s">
        <v>54</v>
      </c>
      <c r="I17" s="96" t="s">
        <v>55</v>
      </c>
      <c r="J17" s="96"/>
      <c r="K17" s="97">
        <v>4</v>
      </c>
      <c r="L17" s="96"/>
      <c r="M17" s="96"/>
    </row>
    <row r="18" spans="1:17" ht="18" customHeight="1">
      <c r="B18" s="23"/>
      <c r="C18" s="24"/>
      <c r="D18" s="17">
        <f>SUM(D14:D17)</f>
        <v>14</v>
      </c>
      <c r="H18" s="71" t="s">
        <v>56</v>
      </c>
      <c r="I18" s="71" t="s">
        <v>57</v>
      </c>
      <c r="J18" s="71"/>
      <c r="K18" s="95">
        <v>3</v>
      </c>
      <c r="L18" s="71"/>
      <c r="M18" s="71"/>
    </row>
    <row r="19" spans="1:17" ht="18" customHeight="1">
      <c r="B19" s="23"/>
      <c r="C19" s="2"/>
      <c r="G19" s="25"/>
      <c r="H19" s="26"/>
      <c r="I19" s="26"/>
      <c r="J19" s="27"/>
      <c r="K19" s="13">
        <f>SUM(K14:K18)</f>
        <v>17</v>
      </c>
      <c r="L19" s="14"/>
      <c r="M19" s="28"/>
    </row>
    <row r="20" spans="1:17" ht="18" customHeight="1">
      <c r="A20" s="6" t="s">
        <v>58</v>
      </c>
      <c r="B20" s="7"/>
      <c r="C20" s="20"/>
      <c r="D20" s="21"/>
      <c r="E20" s="21"/>
      <c r="F20" s="21"/>
      <c r="H20" s="18"/>
      <c r="I20" s="18"/>
      <c r="J20" s="2"/>
      <c r="K20" s="19"/>
    </row>
    <row r="21" spans="1:17" ht="18" customHeight="1">
      <c r="A21" s="96" t="s">
        <v>59</v>
      </c>
      <c r="B21" s="96" t="s">
        <v>60</v>
      </c>
      <c r="C21" s="118" t="s">
        <v>51</v>
      </c>
      <c r="D21" s="97">
        <v>4</v>
      </c>
      <c r="E21" s="96"/>
      <c r="F21" s="96"/>
      <c r="H21" s="29" t="s">
        <v>61</v>
      </c>
      <c r="I21" s="7"/>
      <c r="J21" s="20"/>
      <c r="K21" s="21"/>
      <c r="L21" s="21"/>
      <c r="M21" s="21"/>
    </row>
    <row r="22" spans="1:17" ht="18" customHeight="1">
      <c r="A22" s="67" t="s">
        <v>62</v>
      </c>
      <c r="B22" s="67" t="s">
        <v>63</v>
      </c>
      <c r="C22" s="67" t="s">
        <v>64</v>
      </c>
      <c r="D22" s="69">
        <v>3</v>
      </c>
      <c r="E22" s="67"/>
      <c r="F22" s="67"/>
      <c r="H22" s="96" t="s">
        <v>65</v>
      </c>
      <c r="I22" s="96" t="s">
        <v>66</v>
      </c>
      <c r="J22" s="118" t="s">
        <v>67</v>
      </c>
      <c r="K22" s="97">
        <v>4</v>
      </c>
      <c r="L22" s="96"/>
      <c r="M22" s="96"/>
      <c r="N22" s="25"/>
    </row>
    <row r="23" spans="1:17" ht="18" customHeight="1">
      <c r="A23" s="96" t="s">
        <v>68</v>
      </c>
      <c r="B23" s="96" t="s">
        <v>69</v>
      </c>
      <c r="C23" s="118" t="s">
        <v>44</v>
      </c>
      <c r="D23" s="97">
        <v>3</v>
      </c>
      <c r="E23" s="96"/>
      <c r="F23" s="96"/>
      <c r="H23" s="96" t="s">
        <v>70</v>
      </c>
      <c r="I23" s="96" t="s">
        <v>71</v>
      </c>
      <c r="J23" s="118" t="s">
        <v>51</v>
      </c>
      <c r="K23" s="97">
        <v>3</v>
      </c>
      <c r="L23" s="96"/>
      <c r="M23" s="96"/>
      <c r="Q23" s="2"/>
    </row>
    <row r="24" spans="1:17" ht="18" customHeight="1">
      <c r="A24" s="96" t="s">
        <v>72</v>
      </c>
      <c r="B24" s="96" t="s">
        <v>73</v>
      </c>
      <c r="C24" s="118" t="s">
        <v>74</v>
      </c>
      <c r="D24" s="97">
        <v>4</v>
      </c>
      <c r="E24" s="96"/>
      <c r="F24" s="96"/>
      <c r="H24" s="96" t="s">
        <v>75</v>
      </c>
      <c r="I24" s="96" t="s">
        <v>76</v>
      </c>
      <c r="J24" s="118" t="s">
        <v>77</v>
      </c>
      <c r="K24" s="97">
        <v>4</v>
      </c>
      <c r="L24" s="96"/>
      <c r="M24" s="96"/>
    </row>
    <row r="25" spans="1:17" ht="18" customHeight="1">
      <c r="A25" s="71" t="s">
        <v>56</v>
      </c>
      <c r="B25" s="71" t="s">
        <v>57</v>
      </c>
      <c r="C25" s="71"/>
      <c r="D25" s="95">
        <v>3</v>
      </c>
      <c r="E25" s="71"/>
      <c r="F25" s="71"/>
      <c r="H25" s="96" t="s">
        <v>78</v>
      </c>
      <c r="I25" s="96" t="s">
        <v>79</v>
      </c>
      <c r="J25" s="118" t="s">
        <v>72</v>
      </c>
      <c r="K25" s="97">
        <v>4</v>
      </c>
      <c r="L25" s="96"/>
      <c r="M25" s="96"/>
    </row>
    <row r="26" spans="1:17" ht="18" customHeight="1">
      <c r="B26" s="31"/>
      <c r="C26" s="16"/>
      <c r="D26" s="17">
        <f>SUM(D21:D25)</f>
        <v>17</v>
      </c>
      <c r="F26" s="32"/>
      <c r="G26" s="30"/>
      <c r="H26" s="11"/>
      <c r="I26" s="11"/>
      <c r="J26" s="12"/>
      <c r="K26" s="13">
        <f>SUM(K22:K25)</f>
        <v>15</v>
      </c>
      <c r="L26" s="14"/>
      <c r="M26" s="14"/>
      <c r="O26" s="1"/>
      <c r="P26" s="2"/>
    </row>
    <row r="27" spans="1:17" ht="18" customHeight="1">
      <c r="A27" s="6" t="s">
        <v>80</v>
      </c>
      <c r="B27" s="7"/>
      <c r="C27" s="20"/>
      <c r="D27" s="21"/>
      <c r="E27" s="21"/>
      <c r="F27" s="21"/>
      <c r="J27" s="2"/>
    </row>
    <row r="28" spans="1:17" ht="18" customHeight="1">
      <c r="A28" s="96" t="s">
        <v>81</v>
      </c>
      <c r="B28" s="96" t="s">
        <v>82</v>
      </c>
      <c r="C28" s="118" t="s">
        <v>75</v>
      </c>
      <c r="D28" s="97">
        <v>3</v>
      </c>
      <c r="E28" s="96"/>
      <c r="F28" s="96"/>
      <c r="H28" s="6" t="s">
        <v>83</v>
      </c>
      <c r="I28" s="7"/>
      <c r="J28" s="20"/>
      <c r="K28" s="21"/>
      <c r="L28" s="21"/>
      <c r="M28" s="21"/>
    </row>
    <row r="29" spans="1:17" ht="18" customHeight="1">
      <c r="A29" s="96" t="s">
        <v>84</v>
      </c>
      <c r="B29" s="96" t="s">
        <v>85</v>
      </c>
      <c r="C29" s="118" t="s">
        <v>86</v>
      </c>
      <c r="D29" s="97">
        <v>3</v>
      </c>
      <c r="E29" s="96"/>
      <c r="F29" s="96"/>
      <c r="H29" s="96" t="s">
        <v>87</v>
      </c>
      <c r="I29" s="96" t="s">
        <v>88</v>
      </c>
      <c r="J29" s="118" t="s">
        <v>89</v>
      </c>
      <c r="K29" s="97">
        <v>4</v>
      </c>
      <c r="L29" s="96"/>
      <c r="M29" s="96"/>
    </row>
    <row r="30" spans="1:17" ht="18" customHeight="1">
      <c r="A30" s="96" t="s">
        <v>90</v>
      </c>
      <c r="B30" s="96" t="s">
        <v>91</v>
      </c>
      <c r="C30" s="96"/>
      <c r="D30" s="97">
        <v>1</v>
      </c>
      <c r="E30" s="96"/>
      <c r="F30" s="96"/>
      <c r="H30" s="96" t="s">
        <v>92</v>
      </c>
      <c r="I30" s="96" t="s">
        <v>93</v>
      </c>
      <c r="J30" s="96"/>
      <c r="K30" s="97">
        <v>3</v>
      </c>
      <c r="L30" s="96"/>
      <c r="M30" s="96"/>
      <c r="N30" s="25"/>
    </row>
    <row r="31" spans="1:17" ht="18" customHeight="1">
      <c r="A31" s="96" t="s">
        <v>89</v>
      </c>
      <c r="B31" s="96" t="s">
        <v>94</v>
      </c>
      <c r="C31" s="118" t="s">
        <v>28</v>
      </c>
      <c r="D31" s="97">
        <v>4</v>
      </c>
      <c r="E31" s="96"/>
      <c r="F31" s="96"/>
      <c r="H31" s="96" t="s">
        <v>95</v>
      </c>
      <c r="I31" s="96" t="s">
        <v>96</v>
      </c>
      <c r="J31" s="118" t="s">
        <v>81</v>
      </c>
      <c r="K31" s="97">
        <v>3</v>
      </c>
      <c r="L31" s="96"/>
      <c r="M31" s="96"/>
    </row>
    <row r="32" spans="1:17" ht="18" customHeight="1">
      <c r="A32" s="96" t="s">
        <v>97</v>
      </c>
      <c r="B32" s="96" t="s">
        <v>98</v>
      </c>
      <c r="C32" s="96"/>
      <c r="D32" s="97">
        <v>4</v>
      </c>
      <c r="E32" s="96"/>
      <c r="F32" s="96"/>
      <c r="H32" s="10" t="s">
        <v>99</v>
      </c>
      <c r="I32" s="10" t="s">
        <v>100</v>
      </c>
      <c r="J32" s="10" t="s">
        <v>101</v>
      </c>
      <c r="K32" s="66">
        <v>2</v>
      </c>
      <c r="L32" s="10"/>
      <c r="M32" s="10"/>
    </row>
    <row r="33" spans="1:15" ht="18" customHeight="1">
      <c r="A33" s="34" t="s">
        <v>102</v>
      </c>
      <c r="B33" s="35"/>
      <c r="C33" s="1"/>
      <c r="D33" s="17">
        <f>SUM(D28:D32)</f>
        <v>15</v>
      </c>
      <c r="F33" s="32"/>
      <c r="H33" s="33"/>
      <c r="I33" s="11"/>
      <c r="J33" s="11"/>
      <c r="K33" s="13">
        <f>SUM(K29:K32)</f>
        <v>12</v>
      </c>
      <c r="L33" s="14"/>
      <c r="M33" s="28"/>
    </row>
    <row r="34" spans="1:15" ht="18" customHeight="1">
      <c r="A34" s="39" t="s">
        <v>103</v>
      </c>
      <c r="B34" s="39"/>
      <c r="C34" s="36"/>
      <c r="D34" s="37"/>
      <c r="E34" s="37"/>
      <c r="F34" s="37"/>
      <c r="H34" s="40" t="s">
        <v>104</v>
      </c>
      <c r="I34" s="41"/>
      <c r="J34" s="38" t="s">
        <v>105</v>
      </c>
      <c r="K34" s="17">
        <f>D11+K11+D18+K19+D26+K26+D33+K33</f>
        <v>120</v>
      </c>
      <c r="N34" s="3"/>
    </row>
    <row r="35" spans="1:15" ht="18" customHeight="1">
      <c r="A35" s="42" t="s">
        <v>106</v>
      </c>
      <c r="B35" s="43"/>
      <c r="C35" s="36"/>
      <c r="G35" s="25"/>
      <c r="H35" s="44" t="s">
        <v>107</v>
      </c>
      <c r="I35" s="45"/>
      <c r="J35" s="1"/>
      <c r="L35" s="2"/>
      <c r="M35" s="3"/>
    </row>
    <row r="36" spans="1:15" ht="18" customHeight="1">
      <c r="A36" s="112" t="s">
        <v>108</v>
      </c>
      <c r="B36" s="113"/>
      <c r="C36" s="113"/>
      <c r="D36" s="113"/>
      <c r="E36" s="113"/>
      <c r="F36" s="113"/>
      <c r="H36" s="113"/>
      <c r="I36" s="113"/>
      <c r="J36" s="113"/>
      <c r="K36" s="113"/>
      <c r="L36" s="113"/>
      <c r="M36" s="113"/>
    </row>
    <row r="37" spans="1:15" ht="18" customHeight="1">
      <c r="A37" s="116" t="str">
        <f>A1</f>
        <v>Nutrition &amp; Food Science: Nutritional Sciences (Fall 2013) BS Education &amp; Human Sciences</v>
      </c>
      <c r="B37" s="116"/>
      <c r="C37" s="116"/>
      <c r="D37" s="116"/>
      <c r="E37" s="116"/>
      <c r="F37" s="116"/>
      <c r="H37" s="116"/>
      <c r="I37" s="116"/>
      <c r="J37" s="116"/>
      <c r="K37" s="116"/>
      <c r="L37" s="116"/>
      <c r="M37" s="116"/>
      <c r="N37" s="3"/>
      <c r="O37" s="3"/>
    </row>
    <row r="38" spans="1:15" ht="18" customHeight="1">
      <c r="A38" s="52" t="s">
        <v>109</v>
      </c>
      <c r="B38" s="52"/>
      <c r="C38" s="52"/>
      <c r="D38" s="54"/>
      <c r="E38" s="54"/>
      <c r="F38" s="55"/>
      <c r="G38" s="113"/>
      <c r="H38" s="53" t="s">
        <v>110</v>
      </c>
      <c r="I38" s="53"/>
      <c r="J38" s="53"/>
      <c r="K38" s="54"/>
      <c r="L38" s="54"/>
      <c r="M38" s="55"/>
    </row>
    <row r="39" spans="1:15" s="46" customFormat="1" ht="18" customHeight="1">
      <c r="A39" s="56" t="s">
        <v>111</v>
      </c>
      <c r="B39" s="56" t="s">
        <v>112</v>
      </c>
      <c r="C39" s="56"/>
      <c r="D39" s="109">
        <f>SUM(D40:D41)</f>
        <v>6</v>
      </c>
      <c r="E39" s="110" t="s">
        <v>10</v>
      </c>
      <c r="F39" s="48" t="s">
        <v>113</v>
      </c>
      <c r="G39" s="116"/>
      <c r="H39" s="52" t="s">
        <v>114</v>
      </c>
      <c r="I39" s="64"/>
      <c r="J39" s="50"/>
      <c r="K39" s="48">
        <f>SUM(K40:K50)</f>
        <v>37</v>
      </c>
      <c r="L39" s="48" t="s">
        <v>10</v>
      </c>
      <c r="M39" s="48" t="s">
        <v>113</v>
      </c>
    </row>
    <row r="40" spans="1:15" s="51" customFormat="1" ht="18" customHeight="1">
      <c r="A40" s="71" t="str">
        <f t="shared" ref="A40:F40" si="0">H6</f>
        <v>ENGL 101</v>
      </c>
      <c r="B40" s="71" t="str">
        <f t="shared" si="0"/>
        <v>Composition I (SGR 1)</v>
      </c>
      <c r="C40" s="86">
        <f t="shared" si="0"/>
        <v>0</v>
      </c>
      <c r="D40" s="95">
        <f t="shared" si="0"/>
        <v>3</v>
      </c>
      <c r="E40" s="95">
        <f t="shared" si="0"/>
        <v>0</v>
      </c>
      <c r="F40" s="95">
        <f t="shared" si="0"/>
        <v>0</v>
      </c>
      <c r="G40" s="55"/>
      <c r="H40" s="96" t="s">
        <v>18</v>
      </c>
      <c r="I40" s="96" t="s">
        <v>115</v>
      </c>
      <c r="J40" s="93"/>
      <c r="K40" s="97">
        <f>K7</f>
        <v>4</v>
      </c>
      <c r="L40" s="97">
        <f>L7</f>
        <v>0</v>
      </c>
      <c r="M40" s="97">
        <f>M7</f>
        <v>0</v>
      </c>
      <c r="N40" s="49"/>
      <c r="O40" s="50"/>
    </row>
    <row r="41" spans="1:15" s="51" customFormat="1" ht="18" customHeight="1">
      <c r="A41" s="71" t="str">
        <f t="shared" ref="A41:F41" si="1">A16</f>
        <v>ENGL 201</v>
      </c>
      <c r="B41" s="71" t="str">
        <f t="shared" si="1"/>
        <v>Composition II (SGR 1)</v>
      </c>
      <c r="C41" s="120" t="str">
        <f t="shared" si="1"/>
        <v>ENGL 101</v>
      </c>
      <c r="D41" s="95">
        <f t="shared" si="1"/>
        <v>3</v>
      </c>
      <c r="E41" s="95">
        <f t="shared" si="1"/>
        <v>0</v>
      </c>
      <c r="F41" s="95">
        <f t="shared" si="1"/>
        <v>0</v>
      </c>
      <c r="G41" s="49"/>
      <c r="H41" s="96" t="s">
        <v>97</v>
      </c>
      <c r="I41" s="96" t="s">
        <v>98</v>
      </c>
      <c r="J41" s="93"/>
      <c r="K41" s="97">
        <v>4</v>
      </c>
      <c r="L41" s="97">
        <f>L16</f>
        <v>0</v>
      </c>
      <c r="M41" s="97">
        <f>M16</f>
        <v>0</v>
      </c>
      <c r="N41" s="49"/>
      <c r="O41" s="50"/>
    </row>
    <row r="42" spans="1:15" s="51" customFormat="1" ht="18" customHeight="1">
      <c r="C42" s="50"/>
      <c r="D42" s="49"/>
      <c r="E42" s="49"/>
      <c r="F42" s="49"/>
      <c r="G42" s="49"/>
      <c r="H42" s="96" t="s">
        <v>37</v>
      </c>
      <c r="I42" s="96" t="s">
        <v>38</v>
      </c>
      <c r="J42" s="122" t="s">
        <v>20</v>
      </c>
      <c r="K42" s="97">
        <v>4</v>
      </c>
      <c r="L42" s="97">
        <f>E22</f>
        <v>0</v>
      </c>
      <c r="M42" s="97">
        <f>F22</f>
        <v>0</v>
      </c>
      <c r="N42" s="49"/>
      <c r="O42" s="50"/>
    </row>
    <row r="43" spans="1:15" s="51" customFormat="1" ht="18" customHeight="1">
      <c r="A43" s="56" t="s">
        <v>116</v>
      </c>
      <c r="B43" s="56" t="s">
        <v>117</v>
      </c>
      <c r="C43" s="47"/>
      <c r="D43" s="57">
        <f>D44</f>
        <v>3</v>
      </c>
      <c r="E43" s="58"/>
      <c r="F43" s="49"/>
      <c r="G43" s="49"/>
      <c r="H43" s="96" t="s">
        <v>44</v>
      </c>
      <c r="I43" s="96" t="s">
        <v>45</v>
      </c>
      <c r="J43" s="122" t="s">
        <v>37</v>
      </c>
      <c r="K43" s="97">
        <v>4</v>
      </c>
      <c r="L43" s="97">
        <f>E23</f>
        <v>0</v>
      </c>
      <c r="M43" s="97">
        <f>F23</f>
        <v>0</v>
      </c>
      <c r="N43" s="49"/>
      <c r="O43" s="50"/>
    </row>
    <row r="44" spans="1:15" s="51" customFormat="1" ht="18" customHeight="1">
      <c r="A44" s="71" t="str">
        <f t="shared" ref="A44:F44" si="2">A8</f>
        <v>SPCM 101</v>
      </c>
      <c r="B44" s="71" t="str">
        <f t="shared" si="2"/>
        <v>Fundamentals of Speech (SGR 2)</v>
      </c>
      <c r="C44" s="86">
        <f t="shared" si="2"/>
        <v>0</v>
      </c>
      <c r="D44" s="95">
        <f t="shared" si="2"/>
        <v>3</v>
      </c>
      <c r="E44" s="95">
        <f t="shared" si="2"/>
        <v>0</v>
      </c>
      <c r="F44" s="95">
        <f t="shared" si="2"/>
        <v>0</v>
      </c>
      <c r="G44" s="49"/>
      <c r="H44" s="96" t="s">
        <v>68</v>
      </c>
      <c r="I44" s="96" t="s">
        <v>118</v>
      </c>
      <c r="J44" s="122" t="s">
        <v>44</v>
      </c>
      <c r="K44" s="97">
        <v>3</v>
      </c>
      <c r="L44" s="97">
        <f>E7</f>
        <v>0</v>
      </c>
      <c r="M44" s="97">
        <f>F7</f>
        <v>0</v>
      </c>
      <c r="N44" s="49"/>
      <c r="O44" s="50"/>
    </row>
    <row r="45" spans="1:15" s="51" customFormat="1" ht="18" customHeight="1">
      <c r="C45" s="50"/>
      <c r="D45" s="49"/>
      <c r="E45" s="49"/>
      <c r="F45" s="49"/>
      <c r="G45" s="49"/>
      <c r="H45" s="96" t="s">
        <v>54</v>
      </c>
      <c r="I45" s="96" t="s">
        <v>119</v>
      </c>
      <c r="J45" s="122"/>
      <c r="K45" s="97">
        <f>K15</f>
        <v>4</v>
      </c>
      <c r="L45" s="97">
        <f>L15</f>
        <v>0</v>
      </c>
      <c r="M45" s="97">
        <f>M15</f>
        <v>0</v>
      </c>
      <c r="N45" s="49"/>
      <c r="O45" s="50"/>
    </row>
    <row r="46" spans="1:15" s="51" customFormat="1" ht="18" customHeight="1">
      <c r="A46" s="56" t="s">
        <v>120</v>
      </c>
      <c r="B46" s="56" t="s">
        <v>121</v>
      </c>
      <c r="C46" s="56"/>
      <c r="D46" s="57">
        <f>SUM(D47:D48)</f>
        <v>6</v>
      </c>
      <c r="E46" s="58"/>
      <c r="F46" s="49"/>
      <c r="G46" s="61"/>
      <c r="H46" s="98" t="s">
        <v>40</v>
      </c>
      <c r="I46" s="98" t="s">
        <v>122</v>
      </c>
      <c r="J46" s="121"/>
      <c r="K46" s="99">
        <v>3</v>
      </c>
      <c r="L46" s="99">
        <f>L22</f>
        <v>0</v>
      </c>
      <c r="M46" s="99">
        <f>M22</f>
        <v>0</v>
      </c>
      <c r="N46" s="49"/>
      <c r="O46" s="50"/>
    </row>
    <row r="47" spans="1:15" s="51" customFormat="1" ht="18" customHeight="1">
      <c r="A47" s="71" t="str">
        <f t="shared" ref="A47:F47" si="3">H8</f>
        <v>SGR #3</v>
      </c>
      <c r="B47" s="71" t="str">
        <f t="shared" si="3"/>
        <v>SGR #3</v>
      </c>
      <c r="C47" s="86" t="str">
        <f t="shared" si="3"/>
        <v>HDFS 210 Recommended</v>
      </c>
      <c r="D47" s="95">
        <f t="shared" si="3"/>
        <v>3</v>
      </c>
      <c r="E47" s="95">
        <f t="shared" si="3"/>
        <v>0</v>
      </c>
      <c r="F47" s="95">
        <f t="shared" si="3"/>
        <v>0</v>
      </c>
      <c r="G47" s="49"/>
      <c r="H47" s="98" t="s">
        <v>51</v>
      </c>
      <c r="I47" s="98" t="s">
        <v>52</v>
      </c>
      <c r="J47" s="122" t="s">
        <v>123</v>
      </c>
      <c r="K47" s="99">
        <v>3</v>
      </c>
      <c r="L47" s="99">
        <f>E17</f>
        <v>0</v>
      </c>
      <c r="M47" s="99">
        <f>F17</f>
        <v>0</v>
      </c>
      <c r="N47" s="49"/>
      <c r="O47" s="50"/>
    </row>
    <row r="48" spans="1:15" s="51" customFormat="1" ht="18" customHeight="1">
      <c r="A48" s="71" t="str">
        <f t="shared" ref="A48:F48" si="4">H16</f>
        <v>PSYCH 101</v>
      </c>
      <c r="B48" s="71" t="str">
        <f t="shared" si="4"/>
        <v>General Pyschology</v>
      </c>
      <c r="C48" s="86" t="str">
        <f t="shared" si="4"/>
        <v>SGR #3</v>
      </c>
      <c r="D48" s="95">
        <f t="shared" si="4"/>
        <v>3</v>
      </c>
      <c r="E48" s="95">
        <f t="shared" si="4"/>
        <v>0</v>
      </c>
      <c r="F48" s="95">
        <f t="shared" si="4"/>
        <v>0</v>
      </c>
      <c r="G48" s="49"/>
      <c r="H48" s="98" t="s">
        <v>124</v>
      </c>
      <c r="I48" s="98" t="s">
        <v>91</v>
      </c>
      <c r="J48" s="121" t="s">
        <v>125</v>
      </c>
      <c r="K48" s="99">
        <v>1</v>
      </c>
      <c r="L48" s="99">
        <f>E28</f>
        <v>0</v>
      </c>
      <c r="M48" s="99">
        <f>F28</f>
        <v>0</v>
      </c>
      <c r="N48" s="49"/>
      <c r="O48" s="50"/>
    </row>
    <row r="49" spans="1:21" s="51" customFormat="1" ht="18" customHeight="1">
      <c r="C49" s="50"/>
      <c r="D49" s="49"/>
      <c r="E49" s="49"/>
      <c r="F49" s="49"/>
      <c r="G49" s="49"/>
      <c r="H49" s="98" t="s">
        <v>72</v>
      </c>
      <c r="I49" s="98" t="s">
        <v>126</v>
      </c>
      <c r="J49" s="121" t="s">
        <v>74</v>
      </c>
      <c r="K49" s="99">
        <f>D21</f>
        <v>4</v>
      </c>
      <c r="L49" s="99">
        <f>E21</f>
        <v>0</v>
      </c>
      <c r="M49" s="99">
        <f>F21</f>
        <v>0</v>
      </c>
      <c r="N49" s="49"/>
      <c r="O49" s="50"/>
    </row>
    <row r="50" spans="1:21" s="51" customFormat="1" ht="18" customHeight="1">
      <c r="A50" s="56" t="s">
        <v>127</v>
      </c>
      <c r="B50" s="56" t="s">
        <v>128</v>
      </c>
      <c r="C50" s="56"/>
      <c r="D50" s="57">
        <f>SUM(D51:D52)</f>
        <v>6</v>
      </c>
      <c r="E50" s="58"/>
      <c r="F50" s="49"/>
      <c r="G50" s="49"/>
      <c r="H50" s="98" t="str">
        <f t="shared" ref="H50:M50" si="5">H30</f>
        <v>STAT 281</v>
      </c>
      <c r="I50" s="98" t="str">
        <f t="shared" si="5"/>
        <v>Introduction to Statistics</v>
      </c>
      <c r="J50" s="94"/>
      <c r="K50" s="99">
        <f t="shared" si="5"/>
        <v>3</v>
      </c>
      <c r="L50" s="99">
        <f t="shared" si="5"/>
        <v>0</v>
      </c>
      <c r="M50" s="99">
        <f t="shared" si="5"/>
        <v>0</v>
      </c>
      <c r="N50" s="49"/>
      <c r="O50" s="50"/>
    </row>
    <row r="51" spans="1:21" s="51" customFormat="1" ht="18" customHeight="1">
      <c r="A51" s="71" t="str">
        <f>A25</f>
        <v>SGR #4</v>
      </c>
      <c r="B51" s="71" t="str">
        <f>B25</f>
        <v>Humanities &amp; Arts/Diversity</v>
      </c>
      <c r="C51" s="86"/>
      <c r="D51" s="95">
        <v>3</v>
      </c>
      <c r="E51" s="95">
        <f>E25</f>
        <v>0</v>
      </c>
      <c r="F51" s="95">
        <f>F25</f>
        <v>0</v>
      </c>
      <c r="G51" s="49"/>
      <c r="H51" s="76"/>
      <c r="I51" s="76"/>
      <c r="J51" s="77"/>
      <c r="K51" s="78"/>
      <c r="L51" s="78"/>
      <c r="M51" s="78"/>
      <c r="N51" s="49"/>
      <c r="O51" s="50"/>
    </row>
    <row r="52" spans="1:21" s="51" customFormat="1" ht="18" customHeight="1">
      <c r="A52" s="71" t="str">
        <f t="shared" ref="A52:F52" si="6">H18</f>
        <v>SGR #4</v>
      </c>
      <c r="B52" s="71" t="str">
        <f t="shared" si="6"/>
        <v>Humanities &amp; Arts/Diversity</v>
      </c>
      <c r="C52" s="86">
        <f t="shared" si="6"/>
        <v>0</v>
      </c>
      <c r="D52" s="95">
        <f t="shared" si="6"/>
        <v>3</v>
      </c>
      <c r="E52" s="95">
        <f t="shared" si="6"/>
        <v>0</v>
      </c>
      <c r="F52" s="95">
        <f t="shared" si="6"/>
        <v>0</v>
      </c>
      <c r="G52" s="49"/>
      <c r="H52" s="52" t="s">
        <v>129</v>
      </c>
      <c r="I52" s="79"/>
      <c r="J52" s="80"/>
      <c r="K52" s="83">
        <f>SUM(K53:K65)</f>
        <v>45</v>
      </c>
      <c r="L52" s="81"/>
      <c r="M52" s="81"/>
      <c r="N52" s="49"/>
      <c r="O52" s="50"/>
    </row>
    <row r="53" spans="1:21" s="51" customFormat="1" ht="18" customHeight="1">
      <c r="C53" s="87"/>
      <c r="D53" s="49"/>
      <c r="E53" s="49"/>
      <c r="F53" s="49"/>
      <c r="G53" s="49"/>
      <c r="H53" s="98" t="s">
        <v>42</v>
      </c>
      <c r="I53" s="98" t="s">
        <v>130</v>
      </c>
      <c r="J53" s="94" t="s">
        <v>131</v>
      </c>
      <c r="K53" s="99">
        <f>K17</f>
        <v>4</v>
      </c>
      <c r="L53" s="99">
        <f>L17</f>
        <v>0</v>
      </c>
      <c r="M53" s="99">
        <f>M17</f>
        <v>0</v>
      </c>
      <c r="N53" s="49"/>
      <c r="O53" s="50"/>
    </row>
    <row r="54" spans="1:21" s="51" customFormat="1" ht="18" customHeight="1">
      <c r="A54" s="56" t="s">
        <v>132</v>
      </c>
      <c r="B54" s="56" t="s">
        <v>133</v>
      </c>
      <c r="C54" s="88"/>
      <c r="D54" s="57">
        <f>D55</f>
        <v>3</v>
      </c>
      <c r="E54" s="58"/>
      <c r="F54" s="49"/>
      <c r="G54" s="49"/>
      <c r="H54" s="96" t="s">
        <v>65</v>
      </c>
      <c r="I54" s="96" t="s">
        <v>134</v>
      </c>
      <c r="J54" s="122" t="s">
        <v>123</v>
      </c>
      <c r="K54" s="97">
        <f>D9</f>
        <v>4</v>
      </c>
      <c r="L54" s="97">
        <f>E9</f>
        <v>0</v>
      </c>
      <c r="M54" s="97">
        <f>F9</f>
        <v>0</v>
      </c>
      <c r="N54" s="49"/>
      <c r="O54" s="50"/>
    </row>
    <row r="55" spans="1:21" s="51" customFormat="1" ht="18" customHeight="1">
      <c r="A55" s="71" t="str">
        <f t="shared" ref="A55:F55" si="7">A10</f>
        <v>SGR #5</v>
      </c>
      <c r="B55" s="71" t="str">
        <f t="shared" si="7"/>
        <v>Mathematics (SGR 5)</v>
      </c>
      <c r="C55" s="86" t="str">
        <f t="shared" si="7"/>
        <v>Math 102 or higher</v>
      </c>
      <c r="D55" s="95">
        <f t="shared" si="7"/>
        <v>3</v>
      </c>
      <c r="E55" s="95">
        <f t="shared" si="7"/>
        <v>0</v>
      </c>
      <c r="F55" s="95">
        <f t="shared" si="7"/>
        <v>0</v>
      </c>
      <c r="G55" s="49"/>
      <c r="H55" s="96" t="s">
        <v>28</v>
      </c>
      <c r="I55" s="96" t="s">
        <v>29</v>
      </c>
      <c r="J55" s="122" t="s">
        <v>18</v>
      </c>
      <c r="K55" s="97">
        <f>K24</f>
        <v>4</v>
      </c>
      <c r="L55" s="97">
        <f>L24</f>
        <v>0</v>
      </c>
      <c r="M55" s="97">
        <f>M24</f>
        <v>0</v>
      </c>
      <c r="N55" s="49"/>
      <c r="O55" s="50"/>
    </row>
    <row r="56" spans="1:21" s="51" customFormat="1" ht="18" customHeight="1">
      <c r="C56" s="87"/>
      <c r="D56" s="49"/>
      <c r="E56" s="49"/>
      <c r="F56" s="49"/>
      <c r="G56" s="49"/>
      <c r="H56" s="96" t="s">
        <v>89</v>
      </c>
      <c r="I56" s="96" t="s">
        <v>94</v>
      </c>
      <c r="J56" s="122" t="s">
        <v>135</v>
      </c>
      <c r="K56" s="97">
        <v>4</v>
      </c>
      <c r="L56" s="97"/>
      <c r="M56" s="97"/>
      <c r="N56" s="49"/>
      <c r="O56" s="50"/>
    </row>
    <row r="57" spans="1:21" s="51" customFormat="1" ht="18" customHeight="1">
      <c r="A57" s="56" t="s">
        <v>136</v>
      </c>
      <c r="B57" s="56" t="s">
        <v>137</v>
      </c>
      <c r="C57" s="88"/>
      <c r="D57" s="57">
        <f>SUM(D58:D59)</f>
        <v>8</v>
      </c>
      <c r="E57" s="58"/>
      <c r="F57" s="49"/>
      <c r="G57" s="49"/>
      <c r="H57" s="96" t="s">
        <v>87</v>
      </c>
      <c r="I57" s="96" t="s">
        <v>88</v>
      </c>
      <c r="J57" s="122" t="s">
        <v>89</v>
      </c>
      <c r="K57" s="97">
        <v>4</v>
      </c>
      <c r="L57" s="97"/>
      <c r="M57" s="97"/>
      <c r="N57" s="49"/>
      <c r="O57" s="50"/>
    </row>
    <row r="58" spans="1:21" s="51" customFormat="1" ht="18" customHeight="1">
      <c r="A58" s="71" t="str">
        <f>A9</f>
        <v>CHEM 112/112L</v>
      </c>
      <c r="B58" s="71" t="str">
        <f>B9</f>
        <v>General Chemistry 1 &amp; Lab (SGR 6)</v>
      </c>
      <c r="C58" s="86"/>
      <c r="D58" s="95">
        <f>D9</f>
        <v>4</v>
      </c>
      <c r="E58" s="95">
        <f>L9</f>
        <v>0</v>
      </c>
      <c r="F58" s="95">
        <f>M9</f>
        <v>0</v>
      </c>
      <c r="G58" s="49"/>
      <c r="H58" s="98" t="s">
        <v>59</v>
      </c>
      <c r="I58" s="98" t="s">
        <v>60</v>
      </c>
      <c r="J58" s="121" t="s">
        <v>51</v>
      </c>
      <c r="K58" s="99">
        <v>4</v>
      </c>
      <c r="L58" s="99">
        <f>L32</f>
        <v>0</v>
      </c>
      <c r="M58" s="99">
        <f>M32</f>
        <v>0</v>
      </c>
      <c r="N58" s="49"/>
      <c r="O58" s="50"/>
    </row>
    <row r="59" spans="1:21" s="51" customFormat="1" ht="18" customHeight="1">
      <c r="A59" s="71" t="str">
        <f>H7</f>
        <v>CHEM 114/114L</v>
      </c>
      <c r="B59" s="71" t="str">
        <f>I7</f>
        <v>General Chemistry II &amp; Lab (SGR 6)</v>
      </c>
      <c r="C59" s="86"/>
      <c r="D59" s="95">
        <f>K7</f>
        <v>4</v>
      </c>
      <c r="E59" s="95">
        <f>L10</f>
        <v>0</v>
      </c>
      <c r="F59" s="95">
        <f>M10</f>
        <v>0</v>
      </c>
      <c r="G59" s="49"/>
      <c r="H59" s="98" t="s">
        <v>70</v>
      </c>
      <c r="I59" s="98" t="s">
        <v>71</v>
      </c>
      <c r="J59" s="121" t="s">
        <v>51</v>
      </c>
      <c r="K59" s="99">
        <v>3</v>
      </c>
      <c r="L59" s="99">
        <f>E30</f>
        <v>0</v>
      </c>
      <c r="M59" s="99">
        <f>F30</f>
        <v>0</v>
      </c>
      <c r="N59" s="49"/>
      <c r="O59" s="50"/>
    </row>
    <row r="60" spans="1:21" s="51" customFormat="1" ht="18" customHeight="1">
      <c r="C60" s="88"/>
      <c r="D60" s="85"/>
      <c r="E60" s="85"/>
      <c r="F60" s="85"/>
      <c r="G60" s="49"/>
      <c r="H60" s="96" t="s">
        <v>75</v>
      </c>
      <c r="I60" s="96" t="s">
        <v>76</v>
      </c>
      <c r="J60" s="122" t="s">
        <v>138</v>
      </c>
      <c r="K60" s="97">
        <v>4</v>
      </c>
      <c r="L60" s="97">
        <f>L14</f>
        <v>0</v>
      </c>
      <c r="M60" s="97">
        <f>M14</f>
        <v>0</v>
      </c>
      <c r="N60" s="70"/>
      <c r="O60" s="50"/>
    </row>
    <row r="61" spans="1:21" s="51" customFormat="1" ht="18" customHeight="1">
      <c r="A61" s="52" t="s">
        <v>139</v>
      </c>
      <c r="B61" s="53"/>
      <c r="C61" s="52"/>
      <c r="D61" s="54"/>
      <c r="E61" s="54"/>
      <c r="F61" s="55"/>
      <c r="G61" s="49"/>
      <c r="H61" s="96" t="s">
        <v>81</v>
      </c>
      <c r="I61" s="96" t="s">
        <v>82</v>
      </c>
      <c r="J61" s="122" t="s">
        <v>140</v>
      </c>
      <c r="K61" s="97">
        <v>3</v>
      </c>
      <c r="L61" s="97">
        <f>E28</f>
        <v>0</v>
      </c>
      <c r="M61" s="97">
        <f>F28</f>
        <v>0</v>
      </c>
      <c r="N61" s="49"/>
      <c r="O61" s="50"/>
    </row>
    <row r="62" spans="1:21" s="51" customFormat="1" ht="18" customHeight="1">
      <c r="C62" s="88"/>
      <c r="D62" s="85"/>
      <c r="E62" s="85"/>
      <c r="F62" s="85"/>
      <c r="G62" s="49"/>
      <c r="H62" s="96" t="s">
        <v>84</v>
      </c>
      <c r="I62" s="96" t="s">
        <v>85</v>
      </c>
      <c r="J62" s="122" t="s">
        <v>86</v>
      </c>
      <c r="K62" s="97">
        <v>3</v>
      </c>
      <c r="L62" s="97">
        <f>E24</f>
        <v>0</v>
      </c>
      <c r="M62" s="97">
        <f>F24</f>
        <v>0</v>
      </c>
      <c r="N62" s="49"/>
      <c r="O62" s="50"/>
      <c r="S62" s="56"/>
      <c r="T62" s="56"/>
      <c r="U62" s="53"/>
    </row>
    <row r="63" spans="1:21" s="51" customFormat="1" ht="18" customHeight="1">
      <c r="A63" s="53" t="s">
        <v>141</v>
      </c>
      <c r="B63" s="53" t="s">
        <v>142</v>
      </c>
      <c r="C63" s="111"/>
      <c r="D63" s="62">
        <f>D64</f>
        <v>2</v>
      </c>
      <c r="E63" s="63"/>
      <c r="F63" s="60"/>
      <c r="G63" s="49"/>
      <c r="H63" s="96" t="s">
        <v>95</v>
      </c>
      <c r="I63" s="96" t="s">
        <v>96</v>
      </c>
      <c r="J63" s="122" t="s">
        <v>81</v>
      </c>
      <c r="K63" s="97">
        <v>3</v>
      </c>
      <c r="L63" s="97">
        <f>L23</f>
        <v>0</v>
      </c>
      <c r="M63" s="97">
        <f>M23</f>
        <v>0</v>
      </c>
      <c r="N63" s="49"/>
      <c r="O63" s="50"/>
    </row>
    <row r="64" spans="1:21" s="51" customFormat="1" ht="18" customHeight="1">
      <c r="A64" s="67" t="str">
        <f t="shared" ref="A64:F64" si="8">A6</f>
        <v>EHS 109</v>
      </c>
      <c r="B64" s="67" t="str">
        <f t="shared" si="8"/>
        <v>First Year Seminar (IGR 1)</v>
      </c>
      <c r="C64" s="67" t="str">
        <f t="shared" si="8"/>
        <v>IGR #1</v>
      </c>
      <c r="D64" s="69">
        <f t="shared" si="8"/>
        <v>2</v>
      </c>
      <c r="E64" s="67">
        <f t="shared" si="8"/>
        <v>0</v>
      </c>
      <c r="F64" s="67">
        <f t="shared" si="8"/>
        <v>0</v>
      </c>
      <c r="G64" s="49"/>
      <c r="H64" s="96" t="s">
        <v>33</v>
      </c>
      <c r="I64" s="96" t="s">
        <v>34</v>
      </c>
      <c r="J64" s="93"/>
      <c r="K64" s="97">
        <v>1</v>
      </c>
      <c r="L64" s="97">
        <f>E29</f>
        <v>0</v>
      </c>
      <c r="M64" s="97">
        <f>F29</f>
        <v>0</v>
      </c>
      <c r="N64" s="49"/>
      <c r="O64" s="50"/>
    </row>
    <row r="65" spans="1:15" s="51" customFormat="1" ht="18" customHeight="1">
      <c r="A65" s="59"/>
      <c r="B65" s="59"/>
      <c r="C65" s="90"/>
      <c r="D65" s="60"/>
      <c r="E65" s="60"/>
      <c r="F65" s="60"/>
      <c r="G65" s="49"/>
      <c r="H65" s="98" t="s">
        <v>78</v>
      </c>
      <c r="I65" s="98" t="s">
        <v>143</v>
      </c>
      <c r="J65" s="121" t="s">
        <v>72</v>
      </c>
      <c r="K65" s="99">
        <v>4</v>
      </c>
      <c r="L65" s="99">
        <f>L31</f>
        <v>0</v>
      </c>
      <c r="M65" s="99">
        <f>M31</f>
        <v>0</v>
      </c>
      <c r="N65" s="49"/>
      <c r="O65" s="50"/>
    </row>
    <row r="66" spans="1:15" s="51" customFormat="1" ht="18" customHeight="1">
      <c r="A66" s="53" t="s">
        <v>144</v>
      </c>
      <c r="B66" s="53" t="s">
        <v>145</v>
      </c>
      <c r="C66" s="89"/>
      <c r="D66" s="62">
        <f>D67</f>
        <v>3</v>
      </c>
      <c r="E66" s="63"/>
      <c r="F66" s="60"/>
      <c r="G66" s="49"/>
      <c r="H66" s="10"/>
      <c r="I66" s="10"/>
      <c r="J66" s="65"/>
      <c r="K66" s="66"/>
      <c r="L66" s="66"/>
      <c r="M66" s="66"/>
      <c r="N66" s="49"/>
      <c r="O66" s="50"/>
    </row>
    <row r="67" spans="1:15" s="51" customFormat="1" ht="18" customHeight="1">
      <c r="A67" s="67" t="str">
        <f t="shared" ref="A67:F67" si="9">A22</f>
        <v>NFS 111</v>
      </c>
      <c r="B67" s="67" t="str">
        <f t="shared" si="9"/>
        <v>Food People &amp; the Environment</v>
      </c>
      <c r="C67" s="91" t="str">
        <f t="shared" si="9"/>
        <v>IGR #2</v>
      </c>
      <c r="D67" s="69">
        <f t="shared" si="9"/>
        <v>3</v>
      </c>
      <c r="E67" s="69">
        <f t="shared" si="9"/>
        <v>0</v>
      </c>
      <c r="F67" s="69">
        <f t="shared" si="9"/>
        <v>0</v>
      </c>
      <c r="G67" s="49"/>
      <c r="H67" s="72" t="s">
        <v>146</v>
      </c>
      <c r="I67" s="72"/>
      <c r="J67" s="73"/>
      <c r="K67" s="74">
        <f>SUM(K68:K68)</f>
        <v>2</v>
      </c>
      <c r="L67" s="75"/>
      <c r="M67" s="68"/>
      <c r="N67" s="49"/>
      <c r="O67" s="50"/>
    </row>
    <row r="68" spans="1:15" s="51" customFormat="1" ht="18" customHeight="1">
      <c r="A68" s="59"/>
      <c r="B68" s="59"/>
      <c r="C68" s="90"/>
      <c r="D68" s="60"/>
      <c r="E68" s="60"/>
      <c r="F68" s="60"/>
      <c r="G68" s="49"/>
      <c r="H68" s="10" t="s">
        <v>99</v>
      </c>
      <c r="I68" s="10" t="s">
        <v>100</v>
      </c>
      <c r="J68" s="10" t="s">
        <v>101</v>
      </c>
      <c r="K68" s="66">
        <v>2</v>
      </c>
      <c r="L68" s="10"/>
      <c r="M68" s="10"/>
      <c r="N68" s="49"/>
      <c r="O68" s="50"/>
    </row>
    <row r="69" spans="1:15" s="51" customFormat="1" ht="18" customHeight="1">
      <c r="A69" s="53" t="s">
        <v>147</v>
      </c>
      <c r="B69" s="53"/>
      <c r="C69" s="89"/>
      <c r="D69" s="62">
        <v>3</v>
      </c>
      <c r="E69" s="63"/>
      <c r="F69" s="60"/>
      <c r="G69" s="49"/>
      <c r="H69" s="10"/>
      <c r="I69" s="10"/>
      <c r="J69" s="65"/>
      <c r="K69" s="66"/>
      <c r="L69" s="66"/>
      <c r="M69" s="66"/>
      <c r="N69" s="49"/>
      <c r="O69" s="50"/>
    </row>
    <row r="70" spans="1:15" s="51" customFormat="1" ht="18" customHeight="1">
      <c r="A70" s="42" t="str">
        <f>H8</f>
        <v>SGR #3</v>
      </c>
      <c r="B70" s="42" t="str">
        <f>I8</f>
        <v>SGR #3</v>
      </c>
      <c r="C70" s="42" t="str">
        <f>J8</f>
        <v>HDFS 210 Recommended</v>
      </c>
      <c r="D70" s="115">
        <v>3</v>
      </c>
      <c r="E70" s="42">
        <f>L8</f>
        <v>0</v>
      </c>
      <c r="F70" s="42">
        <f>M8</f>
        <v>0</v>
      </c>
      <c r="G70" s="49"/>
      <c r="H70" s="10"/>
      <c r="I70" s="10"/>
      <c r="J70" s="65"/>
      <c r="K70" s="66"/>
      <c r="L70" s="66"/>
      <c r="M70" s="66"/>
      <c r="N70" s="49"/>
      <c r="O70" s="50"/>
    </row>
    <row r="71" spans="1:15" s="51" customFormat="1" ht="18" customHeight="1">
      <c r="A71" s="59"/>
      <c r="B71" s="59"/>
      <c r="C71" s="90"/>
      <c r="D71" s="60"/>
      <c r="E71" s="60"/>
      <c r="F71" s="60"/>
      <c r="G71" s="49"/>
      <c r="H71" s="10"/>
      <c r="I71" s="10"/>
      <c r="J71" s="65"/>
      <c r="K71" s="66"/>
      <c r="L71" s="66"/>
      <c r="M71" s="66"/>
      <c r="N71" s="49"/>
      <c r="O71" s="50"/>
    </row>
    <row r="72" spans="1:15" s="51" customFormat="1" ht="18" customHeight="1">
      <c r="A72" s="53" t="s">
        <v>148</v>
      </c>
      <c r="B72" s="53"/>
      <c r="C72" s="89"/>
      <c r="D72" s="62">
        <f>D73</f>
        <v>1</v>
      </c>
      <c r="E72" s="63"/>
      <c r="F72" s="60"/>
      <c r="G72" s="49"/>
      <c r="H72" s="3"/>
      <c r="I72" s="3"/>
      <c r="J72" s="1" t="s">
        <v>149</v>
      </c>
      <c r="K72" s="1">
        <v>120</v>
      </c>
      <c r="L72" s="1"/>
      <c r="M72" s="1"/>
      <c r="N72" s="49"/>
      <c r="O72" s="50"/>
    </row>
    <row r="73" spans="1:15" s="51" customFormat="1" ht="18" customHeight="1">
      <c r="A73" s="82" t="s">
        <v>90</v>
      </c>
      <c r="B73" s="82" t="s">
        <v>91</v>
      </c>
      <c r="C73" s="92"/>
      <c r="D73" s="84">
        <v>1</v>
      </c>
      <c r="E73" s="84">
        <f>L29</f>
        <v>0</v>
      </c>
      <c r="F73" s="84">
        <f>M29</f>
        <v>0</v>
      </c>
      <c r="G73" s="49"/>
      <c r="H73" s="3"/>
      <c r="I73" s="1"/>
      <c r="J73" s="1"/>
      <c r="K73" s="1"/>
      <c r="L73" s="1"/>
      <c r="M73" s="2"/>
      <c r="N73" s="49"/>
      <c r="O73" s="50"/>
    </row>
    <row r="74" spans="1:15" ht="18" customHeight="1">
      <c r="A74" s="1"/>
      <c r="I74" s="1"/>
      <c r="J74" s="1"/>
      <c r="M74" s="2"/>
    </row>
    <row r="75" spans="1:15" ht="18" customHeight="1">
      <c r="B75" s="1"/>
      <c r="C75" s="1"/>
      <c r="F75" s="3"/>
      <c r="I75" s="1"/>
      <c r="J75" s="1"/>
      <c r="M75" s="2"/>
    </row>
    <row r="76" spans="1:15" ht="18" customHeight="1">
      <c r="B76" s="1"/>
      <c r="C76" s="1"/>
      <c r="F76" s="3"/>
    </row>
    <row r="77" spans="1:15" ht="18" customHeight="1">
      <c r="B77" s="1"/>
      <c r="C77" s="1"/>
      <c r="F77" s="3"/>
    </row>
    <row r="78" spans="1:15" ht="18" customHeight="1">
      <c r="B78" s="1"/>
      <c r="C78" s="1"/>
      <c r="F78" s="3"/>
      <c r="H78" s="1"/>
      <c r="I78" s="2"/>
      <c r="K78" s="3"/>
      <c r="L78" s="3"/>
      <c r="M78" s="3"/>
    </row>
    <row r="79" spans="1:15" ht="18" customHeight="1">
      <c r="N79" s="3"/>
      <c r="O79" s="3"/>
    </row>
    <row r="80" spans="1:15" ht="18" customHeight="1">
      <c r="G80" s="3"/>
      <c r="N80" s="3"/>
      <c r="O80" s="3"/>
    </row>
    <row r="81" spans="7:15" ht="18" customHeight="1">
      <c r="G81" s="3"/>
      <c r="N81" s="3"/>
      <c r="O81" s="3"/>
    </row>
    <row r="82" spans="7:15" ht="18" customHeight="1">
      <c r="G82" s="3"/>
      <c r="N82" s="3"/>
      <c r="O82" s="3"/>
    </row>
    <row r="83" spans="7:15" ht="18" customHeight="1">
      <c r="G83" s="3"/>
      <c r="N83" s="3"/>
      <c r="O83" s="3"/>
    </row>
  </sheetData>
  <mergeCells count="5">
    <mergeCell ref="A1:M1"/>
    <mergeCell ref="K3:M3"/>
    <mergeCell ref="D2:G2"/>
    <mergeCell ref="K2:M2"/>
    <mergeCell ref="D3:G3"/>
  </mergeCells>
  <conditionalFormatting sqref="M21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/>
    <hyperlink ref="I6" r:id="rId3" location="Syst_Goal_1"/>
    <hyperlink ref="A6:B6" r:id="rId4" location="IGR_Goal__1" display="XX 109"/>
    <hyperlink ref="A8:B8" r:id="rId5" location="Syst_Goal_2" display="SPCM 101"/>
    <hyperlink ref="A10:B10" r:id="rId6" location="Syst_Goal_5" display="SGR #5"/>
    <hyperlink ref="H8:I8" r:id="rId7" location="Syst_Goal_3" display="SGR #3"/>
    <hyperlink ref="A72:B72" r:id="rId8" location="Advanced_Writing_Requirement" display="Advanced Writing Requirement"/>
    <hyperlink ref="A69:B69" r:id="rId9" location="Globalization_Requirement" display="Globalization Requirement"/>
    <hyperlink ref="A66:B66" r:id="rId10" location="IGR_Goal__2" display="IGR Goal 2"/>
    <hyperlink ref="A63:B63" r:id="rId11" location="IGR_Goal__1" display="IGR Goal 1"/>
    <hyperlink ref="A61:B61" r:id="rId12" location="SDSU_s_Institutional_Graduation_Requirements__IGRs_" display="Institutional Graduation Requirements (IGRs) (5 credits)"/>
    <hyperlink ref="A38:C38" r:id="rId13" location="I_Syst_Gene" display="System Gen Ed Requirements  (SGR) (30 credits, Complete First 2 Years)"/>
    <hyperlink ref="H6:I6" r:id="rId14" location="Syst_Goal_1" display="ENGL 101"/>
    <hyperlink ref="A16:B16" r:id="rId15" location="Syst_Goal_1" display="ENGL 201"/>
    <hyperlink ref="A39:B39" r:id="rId16" location="Syst_Goal_1" display="SGR Goal 1"/>
    <hyperlink ref="A43:B43" r:id="rId17" location="Syst_Goal_2" display="SGR Goal 2"/>
    <hyperlink ref="A46:C46" r:id="rId18" location="Syst_Goal_3" display="SGR Goal 3"/>
    <hyperlink ref="A50:C50" r:id="rId19" location="Syst_Goal_4" display="SGR Goal 4"/>
    <hyperlink ref="A54:B54" r:id="rId20" location="Syst_Goal_5" display="SGR Goal 5"/>
    <hyperlink ref="A57:B57" r:id="rId21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22"/>
  <rowBreaks count="1" manualBreakCount="1">
    <brk id="3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ColWidth="11.42578125" defaultRowHeight="15"/>
  <sheetData>
    <row r="1" spans="1:10">
      <c r="A1" s="132" t="s">
        <v>150</v>
      </c>
      <c r="B1" s="132"/>
      <c r="C1" s="132"/>
      <c r="D1" s="132"/>
      <c r="E1" s="132"/>
      <c r="F1" s="132"/>
      <c r="G1" s="132"/>
      <c r="H1" s="132"/>
      <c r="I1" s="132"/>
      <c r="J1" s="132"/>
    </row>
    <row r="3" spans="1:10" ht="58.5" customHeight="1">
      <c r="A3" s="133" t="s">
        <v>151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0" ht="15.75" customHeight="1">
      <c r="A5" s="131" t="s">
        <v>152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5.75" customHeight="1">
      <c r="A6" s="114"/>
    </row>
    <row r="7" spans="1:10" ht="39.75" customHeight="1">
      <c r="A7" s="135" t="s">
        <v>153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15.75" customHeight="1">
      <c r="A8" s="117"/>
    </row>
    <row r="9" spans="1:10" ht="15.75" customHeight="1">
      <c r="A9" s="131" t="s">
        <v>154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15.75" customHeight="1">
      <c r="A10" s="114"/>
    </row>
    <row r="11" spans="1:10" ht="15.75" customHeight="1">
      <c r="A11" s="131" t="s">
        <v>155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15.75" customHeight="1">
      <c r="A12" s="114"/>
    </row>
    <row r="13" spans="1:10" ht="15.75" customHeight="1">
      <c r="A13" s="114"/>
    </row>
  </sheetData>
  <mergeCells count="6">
    <mergeCell ref="A11:J11"/>
    <mergeCell ref="A1:J1"/>
    <mergeCell ref="A3:J3"/>
    <mergeCell ref="A5:J5"/>
    <mergeCell ref="A7:J7"/>
    <mergeCell ref="A9:J9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Linn, Rebecca</cp:lastModifiedBy>
  <cp:lastPrinted>2013-02-15T15:55:32Z</cp:lastPrinted>
  <dcterms:created xsi:type="dcterms:W3CDTF">2011-09-23T19:24:55Z</dcterms:created>
  <dcterms:modified xsi:type="dcterms:W3CDTF">2013-05-16T16:05:18Z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