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345" yWindow="840" windowWidth="19440" windowHeight="15600"/>
  </bookViews>
  <sheets>
    <sheet name="NFS FS" sheetId="5" r:id="rId1"/>
  </sheets>
  <definedNames>
    <definedName name="_xlnm.Print_Area" localSheetId="0">'NFS FS'!$A$1:$M$82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7" i="5" l="1"/>
  <c r="L57" i="5"/>
  <c r="K62" i="5"/>
  <c r="K69" i="5"/>
  <c r="K71" i="5"/>
  <c r="K61" i="5"/>
  <c r="K68" i="5"/>
  <c r="K63" i="5"/>
  <c r="K60" i="5"/>
  <c r="D63" i="5"/>
  <c r="D64" i="5"/>
  <c r="D62" i="5"/>
  <c r="D60" i="5"/>
  <c r="D59" i="5"/>
  <c r="D53" i="5"/>
  <c r="D52" i="5"/>
  <c r="D51" i="5"/>
  <c r="D49" i="5"/>
  <c r="D48" i="5"/>
  <c r="D45" i="5"/>
  <c r="D46" i="5"/>
  <c r="D44" i="5"/>
  <c r="K45" i="5"/>
  <c r="K51" i="5"/>
  <c r="K56" i="5"/>
  <c r="K44" i="5"/>
  <c r="D57" i="5"/>
  <c r="D56" i="5"/>
  <c r="D55" i="5"/>
  <c r="D75" i="5"/>
  <c r="D74" i="5"/>
  <c r="D72" i="5"/>
  <c r="D71" i="5"/>
  <c r="K76" i="5"/>
  <c r="F75" i="5"/>
  <c r="E75" i="5"/>
  <c r="C75" i="5"/>
  <c r="B75" i="5"/>
  <c r="A75" i="5"/>
  <c r="F57" i="5"/>
  <c r="E57" i="5"/>
  <c r="C57" i="5"/>
  <c r="B57" i="5"/>
  <c r="B56" i="5"/>
  <c r="A56" i="5"/>
  <c r="A57" i="5"/>
  <c r="F56" i="5"/>
  <c r="E56" i="5"/>
  <c r="C56" i="5"/>
  <c r="F53" i="5"/>
  <c r="E53" i="5"/>
  <c r="C53" i="5"/>
  <c r="B53" i="5"/>
  <c r="A53" i="5"/>
  <c r="F45" i="5"/>
  <c r="E45" i="5"/>
  <c r="C45" i="5"/>
  <c r="M56" i="5"/>
  <c r="L56" i="5"/>
  <c r="J56" i="5"/>
  <c r="I56" i="5"/>
  <c r="H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B81" i="5"/>
  <c r="A81" i="5"/>
  <c r="B64" i="5"/>
  <c r="A64" i="5"/>
  <c r="B63" i="5"/>
  <c r="A63" i="5"/>
  <c r="K3" i="5"/>
  <c r="B72" i="5"/>
  <c r="C72" i="5"/>
  <c r="E72" i="5"/>
  <c r="F72" i="5"/>
  <c r="A72" i="5"/>
  <c r="F82" i="5"/>
  <c r="E82" i="5"/>
  <c r="F81" i="5"/>
  <c r="E81" i="5"/>
  <c r="D80" i="5"/>
  <c r="F78" i="5"/>
  <c r="E78" i="5"/>
  <c r="D78" i="5"/>
  <c r="D77" i="5"/>
  <c r="C78" i="5"/>
  <c r="B78" i="5"/>
  <c r="A78" i="5"/>
  <c r="M71" i="5"/>
  <c r="L71" i="5"/>
  <c r="M70" i="5"/>
  <c r="L70" i="5"/>
  <c r="M69" i="5"/>
  <c r="L69" i="5"/>
  <c r="M68" i="5"/>
  <c r="L68" i="5"/>
  <c r="M67" i="5"/>
  <c r="L67" i="5"/>
  <c r="M66" i="5"/>
  <c r="L66" i="5"/>
  <c r="F66" i="5"/>
  <c r="E66" i="5"/>
  <c r="M65" i="5"/>
  <c r="L65" i="5"/>
  <c r="F65" i="5"/>
  <c r="E65" i="5"/>
  <c r="M64" i="5"/>
  <c r="L64" i="5"/>
  <c r="F64" i="5"/>
  <c r="E64" i="5"/>
  <c r="M63" i="5"/>
  <c r="L63" i="5"/>
  <c r="F63" i="5"/>
  <c r="E63" i="5"/>
  <c r="M62" i="5"/>
  <c r="L62" i="5"/>
  <c r="M61" i="5"/>
  <c r="L61" i="5"/>
  <c r="F60" i="5"/>
  <c r="E60" i="5"/>
  <c r="C60" i="5"/>
  <c r="B60" i="5"/>
  <c r="A60" i="5"/>
  <c r="F52" i="5"/>
  <c r="E52" i="5"/>
  <c r="C52" i="5"/>
  <c r="B52" i="5"/>
  <c r="A52" i="5"/>
  <c r="F49" i="5"/>
  <c r="E49" i="5"/>
  <c r="C49" i="5"/>
  <c r="B49" i="5"/>
  <c r="A49" i="5"/>
  <c r="F46" i="5"/>
  <c r="E46" i="5"/>
  <c r="C46" i="5"/>
  <c r="B46" i="5"/>
  <c r="A46" i="5"/>
  <c r="B45" i="5"/>
  <c r="A45" i="5"/>
  <c r="A42" i="5"/>
  <c r="K38" i="5"/>
  <c r="D38" i="5"/>
  <c r="D30" i="5"/>
  <c r="K29" i="5"/>
  <c r="K21" i="5"/>
  <c r="D21" i="5"/>
  <c r="K12" i="5"/>
  <c r="D12" i="5"/>
  <c r="K39" i="5"/>
</calcChain>
</file>

<file path=xl/sharedStrings.xml><?xml version="1.0" encoding="utf-8"?>
<sst xmlns="http://schemas.openxmlformats.org/spreadsheetml/2006/main" count="211" uniqueCount="160">
  <si>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</si>
  <si>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</si>
  <si>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</si>
  <si>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</si>
  <si>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</si>
  <si>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</si>
  <si>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</si>
  <si>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</si>
  <si>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</si>
  <si>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</si>
  <si>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</si>
  <si>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</si>
  <si>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</si>
  <si>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</si>
  <si>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</si>
  <si>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</si>
  <si>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</si>
  <si>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</si>
  <si>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</si>
  <si>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</si>
  <si>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</si>
  <si>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</si>
  <si>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</si>
  <si>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</si>
  <si>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</si>
  <si>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</si>
  <si>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</si>
  <si>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</si>
  <si>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</si>
  <si>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</si>
  <si>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</si>
  <si>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First Year Seminar (IGR 1)</t>
  </si>
  <si>
    <t>SPCM 101</t>
  </si>
  <si>
    <t>Fundamentals of Speech (SGR 2)</t>
  </si>
  <si>
    <t>SGR #4</t>
  </si>
  <si>
    <t>Humanities/Arts Diversity (SGR 4)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</si>
  <si>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</si>
  <si>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</si>
  <si>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</si>
  <si>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</si>
  <si>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</si>
  <si>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</si>
  <si>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</si>
  <si>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</si>
  <si>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</si>
  <si>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</si>
  <si>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</si>
  <si>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</si>
  <si>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</si>
  <si>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</si>
  <si>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</si>
  <si>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</si>
  <si>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Other required courses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</si>
  <si>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</si>
  <si>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</si>
  <si>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</si>
  <si>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</si>
  <si>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</si>
  <si>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</si>
  <si>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</si>
  <si>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ECON 202</t>
  </si>
  <si>
    <t>EHS 109</t>
  </si>
  <si>
    <t>General Psychology</t>
  </si>
  <si>
    <t>CHEM 112/112L</t>
  </si>
  <si>
    <t>General Chemistry 1 &amp; Lab (SGR 6)</t>
  </si>
  <si>
    <t>CHEM 114/114L</t>
  </si>
  <si>
    <t>General Chemistry II &amp; Lab (SGR 6)</t>
  </si>
  <si>
    <t>Macroeconomics (SGR 2)</t>
  </si>
  <si>
    <t>CHEM 326/326L</t>
  </si>
  <si>
    <t>Organic Chemistry I &amp; Lab</t>
  </si>
  <si>
    <t>Chem 114/114L</t>
  </si>
  <si>
    <t>NFS 141/141L</t>
  </si>
  <si>
    <t>Food Principles &amp; Lab</t>
  </si>
  <si>
    <t>BIOL 151/151L</t>
  </si>
  <si>
    <t>General Biology I &amp; Lab</t>
  </si>
  <si>
    <t>NFS 251</t>
  </si>
  <si>
    <t>Introduction to Food Safety &amp; Technology</t>
  </si>
  <si>
    <t>Food Chemistry &amp; Lab</t>
  </si>
  <si>
    <t>NFS 360/360L</t>
  </si>
  <si>
    <t>Chem 326/326L</t>
  </si>
  <si>
    <t>CHEM 328/328L</t>
  </si>
  <si>
    <t>Organic Chemistry II &amp; Lab</t>
  </si>
  <si>
    <t>MICR 231/231L</t>
  </si>
  <si>
    <t>General Microbiology &amp; Lab</t>
  </si>
  <si>
    <t>Chen 112/112L</t>
  </si>
  <si>
    <t>NFS 351/351L</t>
  </si>
  <si>
    <t>Principles of Food Processing &amp; Lab</t>
  </si>
  <si>
    <t>NFS 251, CHEM 114/114L</t>
  </si>
  <si>
    <t>NFS 341/341L</t>
  </si>
  <si>
    <t>Food Science &amp; Lab</t>
  </si>
  <si>
    <t>CHEM 114/114L &amp; Chem 326/326L</t>
  </si>
  <si>
    <t>CHEM 464</t>
  </si>
  <si>
    <t>Biochemistry</t>
  </si>
  <si>
    <t>MICR 311/311L</t>
  </si>
  <si>
    <t>Food Microbiology &amp; Lab</t>
  </si>
  <si>
    <t>DS 313/313L</t>
  </si>
  <si>
    <t>Technical Control of Dairy Products I &amp; Lab</t>
  </si>
  <si>
    <t>NFS 450/450L</t>
  </si>
  <si>
    <t>Food Analysis &amp; Lab</t>
  </si>
  <si>
    <t>NFS 360, CHEM 326/326L</t>
  </si>
  <si>
    <t>Humanities/Arts Diversity</t>
  </si>
  <si>
    <t>DS 422/422L</t>
  </si>
  <si>
    <t>Technical Control of Dairy Products II &amp; Lab</t>
  </si>
  <si>
    <t>DS 313/313L, CHEM 112/112L, CHEM 114/114L</t>
  </si>
  <si>
    <t>AS 241</t>
  </si>
  <si>
    <t>Meat Production to Consumption</t>
  </si>
  <si>
    <t>CHEM 466</t>
  </si>
  <si>
    <t>Biochemistry I Lab</t>
  </si>
  <si>
    <t>NFS 451/451L</t>
  </si>
  <si>
    <t>Food Product Developtment &amp; Lab</t>
  </si>
  <si>
    <t>NFS 351/351L, MICR 331/331L</t>
  </si>
  <si>
    <t>NFS 490</t>
  </si>
  <si>
    <t>Seminar</t>
  </si>
  <si>
    <t>AST 443/443L</t>
  </si>
  <si>
    <t>Food Processing &amp; Engineering Fundamentals</t>
  </si>
  <si>
    <t>BIOL 383</t>
  </si>
  <si>
    <t>Bioethics</t>
  </si>
  <si>
    <t>PHYS 111/111L</t>
  </si>
  <si>
    <t>Introduction to Physics I &amp; Lab</t>
  </si>
  <si>
    <t>NFS 315</t>
  </si>
  <si>
    <t>Human Nutrition</t>
  </si>
  <si>
    <t>CHEM 112/112L &amp; CHEM 114/114L</t>
  </si>
  <si>
    <t>STAT 281</t>
  </si>
  <si>
    <t>Introduction to Statistics</t>
  </si>
  <si>
    <t>MATH 102</t>
  </si>
  <si>
    <t>NFS 111</t>
  </si>
  <si>
    <t>Food People &amp; the Environment</t>
  </si>
  <si>
    <t>Elective</t>
  </si>
  <si>
    <t xml:space="preserve">College of Education and Human Sciences Requirements </t>
  </si>
  <si>
    <t>Requirements for Nutrition and Food Sciences</t>
  </si>
  <si>
    <t xml:space="preserve">Biochemistry I </t>
  </si>
  <si>
    <t>CHEM 466L</t>
  </si>
  <si>
    <t>Introduction to Food Safety and Technology</t>
  </si>
  <si>
    <t>CHEM 112/112L &amp; Chem 114/114L</t>
  </si>
  <si>
    <t xml:space="preserve">NFS 490 </t>
  </si>
  <si>
    <t>Meets advanced writing requirement</t>
  </si>
  <si>
    <t>Intro to Physics I &amp; Lab</t>
  </si>
  <si>
    <t>NFS 141</t>
  </si>
  <si>
    <t>PSYC 101</t>
  </si>
  <si>
    <t>Meets globalization</t>
  </si>
  <si>
    <t>NFS 360/L</t>
  </si>
  <si>
    <t>Chem 326/L</t>
  </si>
  <si>
    <t>MICR 231/L</t>
  </si>
  <si>
    <t>CHEM 112/L</t>
  </si>
  <si>
    <t>NFS 450/L</t>
  </si>
  <si>
    <t>NFS 360, CHEM 326/L</t>
  </si>
  <si>
    <t>DS 422/L</t>
  </si>
  <si>
    <t>DS 313/L, CHEM 112/L, CHEM 114/L</t>
  </si>
  <si>
    <t>NFS 351</t>
  </si>
  <si>
    <t>NFS 251, CHEM 114/L</t>
  </si>
  <si>
    <t>MICR 311/L</t>
  </si>
  <si>
    <t>DS 313/L</t>
  </si>
  <si>
    <t>CHEM 114/L</t>
  </si>
  <si>
    <t>NFS 451/L</t>
  </si>
  <si>
    <t>Food Product Development &amp; Lab</t>
  </si>
  <si>
    <t>NFS 351/L, MICR 331/L</t>
  </si>
  <si>
    <t>AST 443/L</t>
  </si>
  <si>
    <r>
      <rPr>
        <b/>
        <sz val="12"/>
        <color rgb="FFFF0000"/>
        <rFont val="Calibri"/>
        <family val="2"/>
      </rPr>
      <t>Nutrition &amp; Food Science: Food Science</t>
    </r>
    <r>
      <rPr>
        <b/>
        <sz val="12"/>
        <rFont val="Calibri"/>
        <family val="2"/>
      </rPr>
      <t xml:space="preserve"> (Fall 2013) BS Education &amp; Human Sciences</t>
    </r>
  </si>
  <si>
    <t>EHS 309</t>
  </si>
  <si>
    <t>Interdisciplinary Group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</si>
</sst>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4" fillId="0" borderId="3" xfId="3" applyFont="1" applyFill="1" applyBorder="1"/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13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5" fillId="0" borderId="11" xfId="2" applyFont="1" applyFill="1" applyBorder="1"/>
    <xf numFmtId="0" fontId="15" fillId="0" borderId="12" xfId="2" applyFont="1" applyFill="1" applyBorder="1" applyAlignment="1">
      <alignment horizontal="left"/>
    </xf>
    <xf numFmtId="0" fontId="15" fillId="0" borderId="11" xfId="2" applyFont="1" applyFill="1" applyBorder="1" applyAlignment="1">
      <alignment horizontal="center"/>
    </xf>
    <xf numFmtId="0" fontId="10" fillId="0" borderId="5" xfId="2" applyFont="1" applyFill="1" applyBorder="1"/>
    <xf numFmtId="0" fontId="15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1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18" fillId="0" borderId="11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9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7" fillId="0" borderId="9" xfId="0" applyFont="1" applyFill="1" applyBorder="1"/>
    <xf numFmtId="0" fontId="20" fillId="0" borderId="8" xfId="1" quotePrefix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20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7" fillId="0" borderId="3" xfId="3" applyFont="1" applyFill="1" applyBorder="1"/>
    <xf numFmtId="0" fontId="7" fillId="0" borderId="4" xfId="0" applyFont="1" applyFill="1" applyBorder="1"/>
    <xf numFmtId="0" fontId="21" fillId="0" borderId="3" xfId="2" quotePrefix="1" applyFont="1" applyFill="1" applyBorder="1" applyAlignment="1">
      <alignment horizontal="left"/>
    </xf>
    <xf numFmtId="0" fontId="15" fillId="2" borderId="3" xfId="0" applyFont="1" applyFill="1" applyBorder="1"/>
    <xf numFmtId="0" fontId="9" fillId="11" borderId="3" xfId="0" applyFont="1" applyFill="1" applyBorder="1"/>
    <xf numFmtId="0" fontId="9" fillId="11" borderId="3" xfId="0" applyFont="1" applyFill="1" applyBorder="1" applyAlignment="1">
      <alignment horizontal="left"/>
    </xf>
    <xf numFmtId="0" fontId="9" fillId="11" borderId="3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7" borderId="3" xfId="1" applyFont="1" applyFill="1" applyBorder="1"/>
    <xf numFmtId="0" fontId="20" fillId="0" borderId="5" xfId="0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10" borderId="3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3" borderId="3" xfId="1" applyFont="1" applyFill="1" applyBorder="1"/>
    <xf numFmtId="0" fontId="15" fillId="2" borderId="3" xfId="1" applyFont="1" applyFill="1" applyBorder="1" applyAlignment="1">
      <alignment horizontal="left"/>
    </xf>
    <xf numFmtId="0" fontId="15" fillId="7" borderId="3" xfId="1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10" borderId="3" xfId="0" applyFont="1" applyFill="1" applyBorder="1"/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8" borderId="3" xfId="0" applyFont="1" applyFill="1" applyBorder="1" applyAlignment="1">
      <alignment horizontal="center"/>
    </xf>
    <xf numFmtId="0" fontId="15" fillId="9" borderId="3" xfId="0" applyFont="1" applyFill="1" applyBorder="1"/>
    <xf numFmtId="0" fontId="15" fillId="9" borderId="3" xfId="0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0" fontId="25" fillId="0" borderId="1" xfId="2" applyFont="1" applyBorder="1"/>
    <xf numFmtId="0" fontId="25" fillId="0" borderId="1" xfId="2" applyFont="1" applyBorder="1" applyAlignment="1">
      <alignment horizontal="center"/>
    </xf>
    <xf numFmtId="0" fontId="26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7" fillId="0" borderId="0" xfId="2" applyFont="1" applyFill="1" applyAlignment="1">
      <alignment horizontal="left"/>
    </xf>
    <xf numFmtId="0" fontId="27" fillId="0" borderId="0" xfId="2" applyFont="1" applyFill="1"/>
    <xf numFmtId="2" fontId="23" fillId="0" borderId="2" xfId="2" applyNumberFormat="1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7" fillId="6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4" fontId="28" fillId="0" borderId="1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2" applyFont="1" applyAlignment="1">
      <alignment horizontal="right" wrapText="1"/>
    </xf>
    <xf numFmtId="0" fontId="0" fillId="0" borderId="0" xfId="0" applyAlignment="1"/>
    <xf numFmtId="0" fontId="26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0" xfId="2" applyFont="1" applyFill="1" applyAlignment="1">
      <alignment horizontal="right"/>
    </xf>
    <xf numFmtId="0" fontId="22" fillId="0" borderId="0" xfId="0" applyFont="1" applyAlignment="1">
      <alignment horizontal="right"/>
    </xf>
    <xf numFmtId="0" fontId="29" fillId="8" borderId="3" xfId="0" applyFont="1" applyFill="1" applyBorder="1" applyAlignment="1">
      <alignment horizontal="left"/>
    </xf>
    <xf numFmtId="0" fontId="29" fillId="9" borderId="3" xfId="0" applyFont="1" applyFill="1" applyBorder="1" applyAlignment="1">
      <alignment horizontal="left"/>
    </xf>
    <xf numFmtId="0" fontId="29" fillId="2" borderId="3" xfId="0" applyFont="1" applyFill="1" applyBorder="1" applyAlignment="1">
      <alignment horizontal="left"/>
    </xf>
    <xf numFmtId="0" fontId="21" fillId="6" borderId="0" xfId="2" applyFont="1" applyFill="1" applyBorder="1"/>
    <xf numFmtId="0" fontId="21" fillId="3" borderId="0" xfId="2" applyFont="1" applyFill="1" applyBorder="1"/>
    <xf numFmtId="0" fontId="21" fillId="2" borderId="0" xfId="2" applyFont="1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6"/>
  <sheetViews>
    <sheetView tabSelected="1" topLeftCell="A58" zoomScaleNormal="100" zoomScalePageLayoutView="150" workbookViewId="0">
      <selection activeCell="J60" sqref="J60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28" t="s">
        <v>157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s="118" customFormat="1" ht="18" customHeight="1" thickBot="1" x14ac:dyDescent="0.3">
      <c r="A2" s="112" t="s">
        <v>0</v>
      </c>
      <c r="B2" s="113"/>
      <c r="C2" s="113"/>
      <c r="D2" s="132" t="s">
        <v>55</v>
      </c>
      <c r="E2" s="133"/>
      <c r="F2" s="133"/>
      <c r="G2" s="133"/>
      <c r="H2" s="114"/>
      <c r="I2" s="115"/>
      <c r="J2" s="116" t="s">
        <v>56</v>
      </c>
      <c r="K2" s="134"/>
      <c r="L2" s="135"/>
      <c r="M2" s="135"/>
      <c r="N2" s="117"/>
    </row>
    <row r="3" spans="1:14" s="118" customFormat="1" ht="18" customHeight="1" thickBot="1" x14ac:dyDescent="0.3">
      <c r="A3" s="112" t="s">
        <v>1</v>
      </c>
      <c r="B3" s="113"/>
      <c r="C3" s="113"/>
      <c r="D3" s="136" t="s">
        <v>57</v>
      </c>
      <c r="E3" s="137"/>
      <c r="F3" s="137"/>
      <c r="G3" s="137"/>
      <c r="H3" s="119"/>
      <c r="I3" s="120"/>
      <c r="J3" s="116" t="s">
        <v>58</v>
      </c>
      <c r="K3" s="129">
        <f ca="1">NOW()</f>
        <v>41414.388977430557</v>
      </c>
      <c r="L3" s="129"/>
      <c r="M3" s="129"/>
      <c r="N3" s="117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17</v>
      </c>
      <c r="B5" s="7"/>
      <c r="C5" s="8" t="s">
        <v>36</v>
      </c>
      <c r="D5" s="8" t="s">
        <v>22</v>
      </c>
      <c r="E5" s="8" t="s">
        <v>21</v>
      </c>
      <c r="F5" s="8" t="s">
        <v>2</v>
      </c>
      <c r="G5" s="9"/>
      <c r="H5" s="6" t="s">
        <v>18</v>
      </c>
      <c r="I5" s="6"/>
      <c r="J5" s="8" t="s">
        <v>36</v>
      </c>
      <c r="K5" s="8" t="s">
        <v>22</v>
      </c>
      <c r="L5" s="8" t="s">
        <v>21</v>
      </c>
      <c r="M5" s="8" t="s">
        <v>2</v>
      </c>
      <c r="N5" s="9"/>
    </row>
    <row r="6" spans="1:14" ht="18" customHeight="1" x14ac:dyDescent="0.2">
      <c r="A6" s="48" t="s">
        <v>61</v>
      </c>
      <c r="B6" s="48" t="s">
        <v>31</v>
      </c>
      <c r="C6" s="48"/>
      <c r="D6" s="125">
        <v>2</v>
      </c>
      <c r="E6" s="48"/>
      <c r="F6" s="48"/>
      <c r="H6" s="43" t="s">
        <v>37</v>
      </c>
      <c r="I6" s="43" t="s">
        <v>38</v>
      </c>
      <c r="J6" s="43"/>
      <c r="K6" s="126">
        <v>3</v>
      </c>
      <c r="L6" s="43"/>
      <c r="M6" s="43"/>
      <c r="N6" s="5"/>
    </row>
    <row r="7" spans="1:14" ht="18" customHeight="1" x14ac:dyDescent="0.2">
      <c r="A7" s="48" t="s">
        <v>138</v>
      </c>
      <c r="B7" s="48" t="s">
        <v>62</v>
      </c>
      <c r="C7" s="48"/>
      <c r="D7" s="125">
        <v>3</v>
      </c>
      <c r="E7" s="48"/>
      <c r="F7" s="48"/>
      <c r="G7" s="48"/>
      <c r="H7" s="48" t="s">
        <v>65</v>
      </c>
      <c r="I7" s="48" t="s">
        <v>66</v>
      </c>
      <c r="J7" s="48"/>
      <c r="K7" s="126">
        <v>4</v>
      </c>
      <c r="L7" s="43"/>
      <c r="M7" s="43"/>
    </row>
    <row r="8" spans="1:14" ht="18" customHeight="1" x14ac:dyDescent="0.2">
      <c r="A8" s="48" t="s">
        <v>32</v>
      </c>
      <c r="B8" s="48" t="s">
        <v>33</v>
      </c>
      <c r="C8" s="48"/>
      <c r="D8" s="125">
        <v>3</v>
      </c>
      <c r="E8" s="48"/>
      <c r="F8" s="48"/>
      <c r="G8" s="48"/>
      <c r="H8" s="48" t="s">
        <v>60</v>
      </c>
      <c r="I8" s="48" t="s">
        <v>67</v>
      </c>
      <c r="J8" s="48" t="s">
        <v>139</v>
      </c>
      <c r="K8" s="127">
        <v>3</v>
      </c>
      <c r="L8" s="51"/>
      <c r="M8" s="51"/>
    </row>
    <row r="9" spans="1:14" ht="18" customHeight="1" x14ac:dyDescent="0.2">
      <c r="A9" s="48" t="s">
        <v>63</v>
      </c>
      <c r="B9" s="48" t="s">
        <v>64</v>
      </c>
      <c r="C9" s="48"/>
      <c r="D9" s="125">
        <v>4</v>
      </c>
      <c r="E9" s="48"/>
      <c r="F9" s="48"/>
      <c r="G9" s="48"/>
      <c r="H9" s="48" t="s">
        <v>34</v>
      </c>
      <c r="I9" s="48" t="s">
        <v>35</v>
      </c>
      <c r="J9" s="48"/>
      <c r="K9" s="126">
        <v>3</v>
      </c>
      <c r="L9" s="43"/>
      <c r="M9" s="43"/>
    </row>
    <row r="10" spans="1:14" ht="18" customHeight="1" x14ac:dyDescent="0.2">
      <c r="A10" s="43" t="s">
        <v>39</v>
      </c>
      <c r="B10" s="43" t="s">
        <v>40</v>
      </c>
      <c r="C10" s="43" t="s">
        <v>41</v>
      </c>
      <c r="D10" s="126">
        <v>3</v>
      </c>
      <c r="E10" s="43"/>
      <c r="F10" s="43"/>
      <c r="H10" s="53"/>
      <c r="I10" s="53" t="s">
        <v>127</v>
      </c>
      <c r="J10" s="53"/>
      <c r="K10" s="124">
        <v>3</v>
      </c>
      <c r="L10" s="53"/>
      <c r="M10" s="53"/>
    </row>
    <row r="11" spans="1:14" ht="18" customHeight="1" x14ac:dyDescent="0.2">
      <c r="A11" s="7"/>
      <c r="B11" s="12"/>
      <c r="C11" s="13"/>
      <c r="D11" s="14"/>
      <c r="E11" s="11"/>
      <c r="F11" s="11"/>
      <c r="H11" s="28"/>
      <c r="I11" s="28"/>
      <c r="J11" s="10"/>
      <c r="K11" s="11"/>
      <c r="L11" s="11"/>
      <c r="M11" s="11"/>
    </row>
    <row r="12" spans="1:14" ht="18" customHeight="1" x14ac:dyDescent="0.2">
      <c r="A12" s="20"/>
      <c r="B12" s="20"/>
      <c r="C12" s="21"/>
      <c r="D12" s="22">
        <f>SUM(D6:D11)</f>
        <v>15</v>
      </c>
      <c r="J12" s="2"/>
      <c r="K12" s="18">
        <f>SUM(K6:K11)</f>
        <v>16</v>
      </c>
    </row>
    <row r="13" spans="1:14" ht="18" customHeight="1" x14ac:dyDescent="0.2">
      <c r="A13" s="23"/>
      <c r="B13" s="23"/>
      <c r="C13" s="2"/>
      <c r="D13" s="24"/>
      <c r="J13" s="2"/>
    </row>
    <row r="14" spans="1:14" ht="18" customHeight="1" x14ac:dyDescent="0.2">
      <c r="A14" s="6" t="s">
        <v>19</v>
      </c>
      <c r="B14" s="7"/>
      <c r="C14" s="25"/>
      <c r="D14" s="26"/>
      <c r="E14" s="26"/>
      <c r="F14" s="26"/>
      <c r="G14" s="27"/>
      <c r="H14" s="6" t="s">
        <v>20</v>
      </c>
      <c r="I14" s="7"/>
      <c r="J14" s="25"/>
      <c r="K14" s="26"/>
      <c r="L14" s="26"/>
      <c r="M14" s="26"/>
    </row>
    <row r="15" spans="1:14" ht="18" customHeight="1" x14ac:dyDescent="0.2">
      <c r="A15" s="53" t="s">
        <v>68</v>
      </c>
      <c r="B15" s="53" t="s">
        <v>69</v>
      </c>
      <c r="C15" s="141" t="s">
        <v>70</v>
      </c>
      <c r="D15" s="124">
        <v>4</v>
      </c>
      <c r="E15" s="53"/>
      <c r="F15" s="53"/>
      <c r="H15" s="53" t="s">
        <v>75</v>
      </c>
      <c r="I15" s="53" t="s">
        <v>76</v>
      </c>
      <c r="J15" s="53"/>
      <c r="K15" s="124">
        <v>3</v>
      </c>
      <c r="L15" s="53"/>
      <c r="M15" s="53"/>
      <c r="N15" s="3"/>
    </row>
    <row r="16" spans="1:14" ht="18" customHeight="1" x14ac:dyDescent="0.2">
      <c r="A16" s="53" t="s">
        <v>71</v>
      </c>
      <c r="B16" s="53" t="s">
        <v>72</v>
      </c>
      <c r="C16" s="53"/>
      <c r="D16" s="124">
        <v>4</v>
      </c>
      <c r="E16" s="53"/>
      <c r="F16" s="53"/>
      <c r="H16" s="53" t="s">
        <v>78</v>
      </c>
      <c r="I16" s="53" t="s">
        <v>77</v>
      </c>
      <c r="J16" s="141" t="s">
        <v>79</v>
      </c>
      <c r="K16" s="124">
        <v>4</v>
      </c>
      <c r="L16" s="53"/>
      <c r="M16" s="53"/>
    </row>
    <row r="17" spans="1:17" ht="18" customHeight="1" x14ac:dyDescent="0.2">
      <c r="A17" s="53" t="s">
        <v>73</v>
      </c>
      <c r="B17" s="53" t="s">
        <v>74</v>
      </c>
      <c r="C17" s="53"/>
      <c r="D17" s="124">
        <v>4</v>
      </c>
      <c r="E17" s="53"/>
      <c r="F17" s="53"/>
      <c r="H17" s="53" t="s">
        <v>80</v>
      </c>
      <c r="I17" s="53" t="s">
        <v>81</v>
      </c>
      <c r="J17" s="141" t="s">
        <v>79</v>
      </c>
      <c r="K17" s="124">
        <v>4</v>
      </c>
      <c r="L17" s="53"/>
      <c r="M17" s="53"/>
    </row>
    <row r="18" spans="1:17" ht="18" customHeight="1" x14ac:dyDescent="0.2">
      <c r="A18" s="43" t="s">
        <v>42</v>
      </c>
      <c r="B18" s="43" t="s">
        <v>43</v>
      </c>
      <c r="C18" s="143" t="s">
        <v>37</v>
      </c>
      <c r="D18" s="126">
        <v>3</v>
      </c>
      <c r="E18" s="43"/>
      <c r="F18" s="43"/>
      <c r="H18" s="53" t="s">
        <v>82</v>
      </c>
      <c r="I18" s="53" t="s">
        <v>83</v>
      </c>
      <c r="J18" s="141" t="s">
        <v>84</v>
      </c>
      <c r="K18" s="124">
        <v>4</v>
      </c>
      <c r="L18" s="53"/>
      <c r="M18" s="53"/>
    </row>
    <row r="19" spans="1:17" ht="18" customHeight="1" x14ac:dyDescent="0.2">
      <c r="A19" s="28"/>
      <c r="B19" s="28"/>
      <c r="C19" s="10"/>
      <c r="D19" s="11"/>
      <c r="E19" s="11"/>
      <c r="F19" s="11"/>
      <c r="H19" s="7"/>
      <c r="I19" s="80"/>
      <c r="J19" s="28"/>
      <c r="K19" s="11"/>
      <c r="L19" s="11"/>
      <c r="M19" s="11"/>
    </row>
    <row r="20" spans="1:17" ht="18" customHeight="1" x14ac:dyDescent="0.2">
      <c r="A20" s="15"/>
      <c r="B20" s="15"/>
      <c r="C20" s="28"/>
      <c r="D20" s="11"/>
      <c r="E20" s="11"/>
      <c r="F20" s="11"/>
      <c r="H20" s="6"/>
      <c r="I20" s="6"/>
      <c r="J20" s="29"/>
      <c r="K20" s="5"/>
      <c r="L20" s="11"/>
      <c r="M20" s="11"/>
    </row>
    <row r="21" spans="1:17" ht="18" customHeight="1" x14ac:dyDescent="0.2">
      <c r="B21" s="30"/>
      <c r="C21" s="31"/>
      <c r="D21" s="22">
        <f>SUM(D15:D20)</f>
        <v>15</v>
      </c>
      <c r="G21" s="32"/>
      <c r="H21" s="33"/>
      <c r="I21" s="33"/>
      <c r="J21" s="34"/>
      <c r="K21" s="18">
        <f>SUM(K15:K20)</f>
        <v>15</v>
      </c>
      <c r="L21" s="19"/>
      <c r="M21" s="35"/>
    </row>
    <row r="22" spans="1:17" ht="18" customHeight="1" x14ac:dyDescent="0.2">
      <c r="B22" s="30"/>
      <c r="C22" s="2"/>
      <c r="H22" s="23"/>
      <c r="I22" s="23"/>
      <c r="J22" s="2"/>
      <c r="K22" s="24"/>
    </row>
    <row r="23" spans="1:17" ht="18" customHeight="1" x14ac:dyDescent="0.2">
      <c r="A23" s="6" t="s">
        <v>27</v>
      </c>
      <c r="B23" s="7"/>
      <c r="C23" s="25"/>
      <c r="D23" s="26"/>
      <c r="E23" s="26"/>
      <c r="F23" s="26"/>
      <c r="H23" s="36" t="s">
        <v>28</v>
      </c>
      <c r="I23" s="7"/>
      <c r="J23" s="25"/>
      <c r="K23" s="26"/>
      <c r="L23" s="26"/>
      <c r="M23" s="26"/>
    </row>
    <row r="24" spans="1:17" ht="18" customHeight="1" x14ac:dyDescent="0.2">
      <c r="A24" s="53" t="s">
        <v>85</v>
      </c>
      <c r="B24" s="53" t="s">
        <v>86</v>
      </c>
      <c r="C24" s="141" t="s">
        <v>87</v>
      </c>
      <c r="D24" s="124">
        <v>3</v>
      </c>
      <c r="E24" s="53"/>
      <c r="F24" s="53"/>
      <c r="H24" s="53" t="s">
        <v>97</v>
      </c>
      <c r="I24" s="53" t="s">
        <v>98</v>
      </c>
      <c r="J24" s="141" t="s">
        <v>99</v>
      </c>
      <c r="K24" s="124">
        <v>4</v>
      </c>
      <c r="L24" s="53"/>
      <c r="M24" s="53"/>
      <c r="N24" s="32"/>
    </row>
    <row r="25" spans="1:17" ht="18" customHeight="1" x14ac:dyDescent="0.2">
      <c r="A25" s="53" t="s">
        <v>88</v>
      </c>
      <c r="B25" s="53" t="s">
        <v>89</v>
      </c>
      <c r="C25" s="141" t="s">
        <v>90</v>
      </c>
      <c r="D25" s="124">
        <v>4</v>
      </c>
      <c r="E25" s="53"/>
      <c r="F25" s="53"/>
      <c r="H25" s="48" t="s">
        <v>34</v>
      </c>
      <c r="I25" s="48" t="s">
        <v>100</v>
      </c>
      <c r="J25" s="142"/>
      <c r="K25" s="125">
        <v>3</v>
      </c>
      <c r="L25" s="48"/>
      <c r="M25" s="43"/>
      <c r="Q25" s="2"/>
    </row>
    <row r="26" spans="1:17" ht="18" customHeight="1" x14ac:dyDescent="0.2">
      <c r="A26" s="53" t="s">
        <v>91</v>
      </c>
      <c r="B26" s="53" t="s">
        <v>92</v>
      </c>
      <c r="C26" s="141" t="s">
        <v>80</v>
      </c>
      <c r="D26" s="124">
        <v>3</v>
      </c>
      <c r="E26" s="53"/>
      <c r="F26" s="53"/>
      <c r="H26" s="53" t="s">
        <v>101</v>
      </c>
      <c r="I26" s="53" t="s">
        <v>102</v>
      </c>
      <c r="J26" s="141" t="s">
        <v>103</v>
      </c>
      <c r="K26" s="124">
        <v>4</v>
      </c>
      <c r="L26" s="53"/>
      <c r="M26" s="53"/>
    </row>
    <row r="27" spans="1:17" ht="18" customHeight="1" x14ac:dyDescent="0.2">
      <c r="A27" s="53" t="s">
        <v>93</v>
      </c>
      <c r="B27" s="53" t="s">
        <v>94</v>
      </c>
      <c r="C27" s="141" t="s">
        <v>82</v>
      </c>
      <c r="D27" s="124">
        <v>4</v>
      </c>
      <c r="E27" s="53"/>
      <c r="F27" s="53"/>
      <c r="H27" s="53" t="s">
        <v>104</v>
      </c>
      <c r="I27" s="53" t="s">
        <v>105</v>
      </c>
      <c r="J27" s="53"/>
      <c r="K27" s="124">
        <v>3</v>
      </c>
      <c r="L27" s="53"/>
      <c r="M27" s="53"/>
    </row>
    <row r="28" spans="1:17" ht="18" customHeight="1" x14ac:dyDescent="0.2">
      <c r="A28" s="53" t="s">
        <v>95</v>
      </c>
      <c r="B28" s="53" t="s">
        <v>96</v>
      </c>
      <c r="C28" s="141" t="s">
        <v>65</v>
      </c>
      <c r="D28" s="124">
        <v>3</v>
      </c>
      <c r="E28" s="53"/>
      <c r="F28" s="53"/>
      <c r="G28" s="38"/>
      <c r="H28" s="53" t="s">
        <v>106</v>
      </c>
      <c r="I28" s="53" t="s">
        <v>107</v>
      </c>
      <c r="J28" s="53"/>
      <c r="K28" s="124">
        <v>1</v>
      </c>
      <c r="L28" s="53"/>
      <c r="M28" s="53"/>
      <c r="O28" s="1"/>
      <c r="P28" s="2"/>
    </row>
    <row r="29" spans="1:17" ht="18" customHeight="1" x14ac:dyDescent="0.2">
      <c r="A29" s="15"/>
      <c r="B29" s="15"/>
      <c r="C29" s="82"/>
      <c r="D29" s="11"/>
      <c r="E29" s="11"/>
      <c r="F29" s="11"/>
      <c r="G29" s="38"/>
      <c r="H29" s="16"/>
      <c r="I29" s="16"/>
      <c r="J29" s="17"/>
      <c r="K29" s="18">
        <f>SUM(K24:K28)</f>
        <v>15</v>
      </c>
      <c r="L29" s="19"/>
      <c r="M29" s="19"/>
    </row>
    <row r="30" spans="1:17" ht="18" customHeight="1" x14ac:dyDescent="0.2">
      <c r="B30" s="39"/>
      <c r="C30" s="21"/>
      <c r="D30" s="22">
        <f>SUM(D24:D29)</f>
        <v>17</v>
      </c>
      <c r="F30" s="40"/>
      <c r="J30" s="2"/>
    </row>
    <row r="31" spans="1:17" ht="18" customHeight="1" x14ac:dyDescent="0.2">
      <c r="B31" s="41"/>
      <c r="C31" s="2"/>
      <c r="J31" s="2"/>
    </row>
    <row r="32" spans="1:17" ht="18" customHeight="1" x14ac:dyDescent="0.2">
      <c r="A32" s="6" t="s">
        <v>29</v>
      </c>
      <c r="B32" s="7"/>
      <c r="C32" s="25"/>
      <c r="D32" s="26"/>
      <c r="E32" s="26"/>
      <c r="F32" s="26"/>
      <c r="H32" s="6" t="s">
        <v>30</v>
      </c>
      <c r="I32" s="7"/>
      <c r="J32" s="25"/>
      <c r="K32" s="26"/>
      <c r="L32" s="26"/>
      <c r="M32" s="26"/>
    </row>
    <row r="33" spans="1:15" ht="18" customHeight="1" x14ac:dyDescent="0.2">
      <c r="A33" s="53" t="s">
        <v>108</v>
      </c>
      <c r="B33" s="53" t="s">
        <v>109</v>
      </c>
      <c r="C33" s="141" t="s">
        <v>110</v>
      </c>
      <c r="D33" s="124">
        <v>4</v>
      </c>
      <c r="E33" s="53"/>
      <c r="F33" s="53"/>
      <c r="H33" s="53" t="s">
        <v>119</v>
      </c>
      <c r="I33" s="53" t="s">
        <v>120</v>
      </c>
      <c r="J33" s="141" t="s">
        <v>121</v>
      </c>
      <c r="K33" s="124">
        <v>3</v>
      </c>
      <c r="L33" s="53"/>
      <c r="M33" s="53"/>
      <c r="N33" s="32"/>
    </row>
    <row r="34" spans="1:15" ht="18" customHeight="1" x14ac:dyDescent="0.2">
      <c r="A34" s="53" t="s">
        <v>111</v>
      </c>
      <c r="B34" s="53" t="s">
        <v>112</v>
      </c>
      <c r="C34" s="53"/>
      <c r="D34" s="124">
        <v>1</v>
      </c>
      <c r="E34" s="53"/>
      <c r="F34" s="53"/>
      <c r="H34" s="53" t="s">
        <v>122</v>
      </c>
      <c r="I34" s="53" t="s">
        <v>123</v>
      </c>
      <c r="J34" s="141" t="s">
        <v>124</v>
      </c>
      <c r="K34" s="124">
        <v>3</v>
      </c>
      <c r="L34" s="53"/>
      <c r="M34" s="53"/>
    </row>
    <row r="35" spans="1:15" ht="18" customHeight="1" x14ac:dyDescent="0.2">
      <c r="A35" s="53" t="s">
        <v>113</v>
      </c>
      <c r="B35" s="53" t="s">
        <v>114</v>
      </c>
      <c r="C35" s="53"/>
      <c r="D35" s="124">
        <v>3</v>
      </c>
      <c r="E35" s="53"/>
      <c r="F35" s="53"/>
      <c r="H35" s="48" t="s">
        <v>125</v>
      </c>
      <c r="I35" s="48" t="s">
        <v>126</v>
      </c>
      <c r="J35" s="48"/>
      <c r="K35" s="125">
        <v>3</v>
      </c>
      <c r="L35" s="48"/>
      <c r="M35" s="48"/>
    </row>
    <row r="36" spans="1:15" ht="18" customHeight="1" x14ac:dyDescent="0.2">
      <c r="A36" s="53" t="s">
        <v>115</v>
      </c>
      <c r="B36" s="53" t="s">
        <v>116</v>
      </c>
      <c r="C36" s="53"/>
      <c r="D36" s="124">
        <v>4</v>
      </c>
      <c r="E36" s="53"/>
      <c r="F36" s="53"/>
      <c r="H36" s="15" t="s">
        <v>158</v>
      </c>
      <c r="I36" s="15" t="s">
        <v>159</v>
      </c>
      <c r="J36" s="15"/>
      <c r="K36" s="77">
        <v>2</v>
      </c>
      <c r="L36" s="15"/>
      <c r="M36" s="15"/>
    </row>
    <row r="37" spans="1:15" ht="18" customHeight="1" x14ac:dyDescent="0.2">
      <c r="A37" s="53" t="s">
        <v>117</v>
      </c>
      <c r="B37" s="53" t="s">
        <v>118</v>
      </c>
      <c r="C37" s="53"/>
      <c r="D37" s="124">
        <v>4</v>
      </c>
      <c r="E37" s="53"/>
      <c r="F37" s="53"/>
      <c r="H37" s="15"/>
      <c r="I37" s="15"/>
      <c r="J37" s="28"/>
      <c r="K37" s="11"/>
      <c r="L37" s="14"/>
      <c r="M37" s="37"/>
      <c r="N37" s="3"/>
    </row>
    <row r="38" spans="1:15" ht="18" customHeight="1" x14ac:dyDescent="0.25">
      <c r="A38" s="43" t="s">
        <v>23</v>
      </c>
      <c r="B38" s="44"/>
      <c r="C38" s="1"/>
      <c r="D38" s="22">
        <f>SUM(D33:D37)</f>
        <v>16</v>
      </c>
      <c r="F38" s="40"/>
      <c r="G38" s="32"/>
      <c r="H38" s="42"/>
      <c r="I38" s="16"/>
      <c r="J38" s="16"/>
      <c r="K38" s="18">
        <f>SUM(K33:K37)</f>
        <v>11</v>
      </c>
      <c r="L38" s="19"/>
      <c r="M38" s="35"/>
    </row>
    <row r="39" spans="1:15" ht="18" customHeight="1" x14ac:dyDescent="0.25">
      <c r="A39" s="48" t="s">
        <v>24</v>
      </c>
      <c r="B39" s="48"/>
      <c r="C39" s="45"/>
      <c r="D39" s="46"/>
      <c r="E39" s="46"/>
      <c r="F39" s="46"/>
      <c r="H39" s="49" t="s">
        <v>25</v>
      </c>
      <c r="I39" s="50"/>
      <c r="J39" s="47" t="s">
        <v>4</v>
      </c>
      <c r="K39" s="22">
        <f>D12+K12+D21+K21+D30+K29+D38+K38</f>
        <v>120</v>
      </c>
    </row>
    <row r="40" spans="1:15" ht="18" customHeight="1" x14ac:dyDescent="0.25">
      <c r="A40" s="51" t="s">
        <v>26</v>
      </c>
      <c r="B40" s="52"/>
      <c r="C40" s="45"/>
      <c r="H40" s="53" t="s">
        <v>54</v>
      </c>
      <c r="I40" s="54"/>
      <c r="J40" s="1"/>
      <c r="L40" s="2"/>
      <c r="M40" s="3"/>
      <c r="N40" s="3"/>
      <c r="O40" s="3"/>
    </row>
    <row r="41" spans="1:15" ht="18" customHeight="1" x14ac:dyDescent="0.25">
      <c r="A41" s="130" t="s">
        <v>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5" s="55" customFormat="1" ht="18" customHeight="1" x14ac:dyDescent="0.25">
      <c r="A42" s="128" t="str">
        <f>A1</f>
        <v>Nutrition &amp; Food Science: Food Science (Fall 2013) BS Education &amp; Human Sciences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15" s="60" customFormat="1" ht="18" customHeight="1" x14ac:dyDescent="0.2">
      <c r="A43" s="61" t="s">
        <v>44</v>
      </c>
      <c r="B43" s="61"/>
      <c r="C43" s="61"/>
      <c r="D43" s="63"/>
      <c r="E43" s="63"/>
      <c r="F43" s="64"/>
      <c r="G43" s="64"/>
      <c r="H43" s="62" t="s">
        <v>128</v>
      </c>
      <c r="I43" s="62"/>
      <c r="J43" s="62"/>
      <c r="K43" s="63"/>
      <c r="L43" s="63"/>
      <c r="M43" s="64"/>
      <c r="N43" s="58"/>
      <c r="O43" s="59"/>
    </row>
    <row r="44" spans="1:15" s="60" customFormat="1" ht="18" customHeight="1" x14ac:dyDescent="0.2">
      <c r="A44" s="65" t="s">
        <v>5</v>
      </c>
      <c r="B44" s="65" t="s">
        <v>45</v>
      </c>
      <c r="C44" s="65"/>
      <c r="D44" s="121">
        <f>SUM(D45:D46)</f>
        <v>6</v>
      </c>
      <c r="E44" s="122" t="s">
        <v>21</v>
      </c>
      <c r="F44" s="57" t="s">
        <v>59</v>
      </c>
      <c r="G44" s="58"/>
      <c r="H44" s="61" t="s">
        <v>129</v>
      </c>
      <c r="I44" s="75"/>
      <c r="J44" s="59"/>
      <c r="K44" s="57">
        <f>SUM(K45:K57)</f>
        <v>40</v>
      </c>
      <c r="L44" s="57" t="s">
        <v>21</v>
      </c>
      <c r="M44" s="57" t="s">
        <v>59</v>
      </c>
      <c r="N44" s="58"/>
      <c r="O44" s="59"/>
    </row>
    <row r="45" spans="1:15" s="60" customFormat="1" ht="18" customHeight="1" x14ac:dyDescent="0.2">
      <c r="A45" s="83" t="str">
        <f>H6</f>
        <v>ENGL 101</v>
      </c>
      <c r="B45" s="83" t="str">
        <f t="shared" ref="B45" si="0">I6</f>
        <v>Composition I (SGR 1)</v>
      </c>
      <c r="C45" s="94">
        <f>J6</f>
        <v>0</v>
      </c>
      <c r="D45" s="105">
        <f>K6</f>
        <v>3</v>
      </c>
      <c r="E45" s="105">
        <f>L6</f>
        <v>0</v>
      </c>
      <c r="F45" s="105">
        <f>M6</f>
        <v>0</v>
      </c>
      <c r="G45" s="58"/>
      <c r="H45" s="108" t="s">
        <v>73</v>
      </c>
      <c r="I45" s="108" t="s">
        <v>74</v>
      </c>
      <c r="J45" s="103"/>
      <c r="K45" s="109">
        <f t="shared" ref="K45:M45" si="1">K7</f>
        <v>4</v>
      </c>
      <c r="L45" s="109">
        <f t="shared" si="1"/>
        <v>0</v>
      </c>
      <c r="M45" s="109">
        <f t="shared" si="1"/>
        <v>0</v>
      </c>
      <c r="N45" s="58"/>
      <c r="O45" s="59"/>
    </row>
    <row r="46" spans="1:15" s="60" customFormat="1" ht="18" customHeight="1" x14ac:dyDescent="0.2">
      <c r="A46" s="83" t="str">
        <f>A18</f>
        <v>ENGL 201</v>
      </c>
      <c r="B46" s="83" t="str">
        <f t="shared" ref="B46:F46" si="2">B18</f>
        <v>Composition II (SGR 1)</v>
      </c>
      <c r="C46" s="140" t="str">
        <f t="shared" si="2"/>
        <v>ENGL 101</v>
      </c>
      <c r="D46" s="105">
        <f t="shared" si="2"/>
        <v>3</v>
      </c>
      <c r="E46" s="105">
        <f t="shared" si="2"/>
        <v>0</v>
      </c>
      <c r="F46" s="105">
        <f t="shared" si="2"/>
        <v>0</v>
      </c>
      <c r="G46" s="58"/>
      <c r="H46" s="108" t="s">
        <v>115</v>
      </c>
      <c r="I46" s="108" t="s">
        <v>116</v>
      </c>
      <c r="J46" s="103"/>
      <c r="K46" s="109">
        <v>4</v>
      </c>
      <c r="L46" s="109">
        <f t="shared" ref="L46:M46" si="3">L17</f>
        <v>0</v>
      </c>
      <c r="M46" s="109">
        <f t="shared" si="3"/>
        <v>0</v>
      </c>
      <c r="N46" s="58"/>
      <c r="O46" s="59"/>
    </row>
    <row r="47" spans="1:15" s="60" customFormat="1" ht="18" customHeight="1" x14ac:dyDescent="0.2">
      <c r="C47" s="59"/>
      <c r="D47" s="58"/>
      <c r="E47" s="58"/>
      <c r="F47" s="58"/>
      <c r="G47" s="58"/>
      <c r="H47" s="108" t="s">
        <v>68</v>
      </c>
      <c r="I47" s="108" t="s">
        <v>69</v>
      </c>
      <c r="J47" s="138" t="s">
        <v>65</v>
      </c>
      <c r="K47" s="109">
        <v>4</v>
      </c>
      <c r="L47" s="109">
        <f t="shared" ref="L47:M48" si="4">E25</f>
        <v>0</v>
      </c>
      <c r="M47" s="109">
        <f t="shared" si="4"/>
        <v>0</v>
      </c>
      <c r="N47" s="58"/>
      <c r="O47" s="59"/>
    </row>
    <row r="48" spans="1:15" s="60" customFormat="1" ht="18" customHeight="1" x14ac:dyDescent="0.2">
      <c r="A48" s="65" t="s">
        <v>8</v>
      </c>
      <c r="B48" s="65" t="s">
        <v>46</v>
      </c>
      <c r="C48" s="56"/>
      <c r="D48" s="66">
        <f>D49</f>
        <v>3</v>
      </c>
      <c r="E48" s="67"/>
      <c r="F48" s="58"/>
      <c r="G48" s="58"/>
      <c r="H48" s="108" t="s">
        <v>80</v>
      </c>
      <c r="I48" s="108" t="s">
        <v>81</v>
      </c>
      <c r="J48" s="138" t="s">
        <v>68</v>
      </c>
      <c r="K48" s="109">
        <v>4</v>
      </c>
      <c r="L48" s="109">
        <f t="shared" si="4"/>
        <v>0</v>
      </c>
      <c r="M48" s="109">
        <f t="shared" si="4"/>
        <v>0</v>
      </c>
      <c r="N48" s="58"/>
      <c r="O48" s="59"/>
    </row>
    <row r="49" spans="1:15" s="60" customFormat="1" ht="18" customHeight="1" x14ac:dyDescent="0.2">
      <c r="A49" s="83" t="str">
        <f>A8</f>
        <v>SPCM 101</v>
      </c>
      <c r="B49" s="83" t="str">
        <f t="shared" ref="B49:F49" si="5">B8</f>
        <v>Fundamentals of Speech (SGR 2)</v>
      </c>
      <c r="C49" s="94">
        <f t="shared" si="5"/>
        <v>0</v>
      </c>
      <c r="D49" s="105">
        <f t="shared" si="5"/>
        <v>3</v>
      </c>
      <c r="E49" s="105">
        <f t="shared" si="5"/>
        <v>0</v>
      </c>
      <c r="F49" s="105">
        <f t="shared" si="5"/>
        <v>0</v>
      </c>
      <c r="G49" s="72"/>
      <c r="H49" s="108" t="s">
        <v>91</v>
      </c>
      <c r="I49" s="108" t="s">
        <v>130</v>
      </c>
      <c r="J49" s="138" t="s">
        <v>80</v>
      </c>
      <c r="K49" s="109">
        <v>3</v>
      </c>
      <c r="L49" s="109">
        <f t="shared" ref="L49:M49" si="6">E7</f>
        <v>0</v>
      </c>
      <c r="M49" s="109">
        <f t="shared" si="6"/>
        <v>0</v>
      </c>
      <c r="N49" s="58"/>
      <c r="O49" s="59"/>
    </row>
    <row r="50" spans="1:15" s="60" customFormat="1" ht="18" customHeight="1" x14ac:dyDescent="0.2">
      <c r="C50" s="59"/>
      <c r="D50" s="58"/>
      <c r="E50" s="58"/>
      <c r="F50" s="58"/>
      <c r="G50" s="58"/>
      <c r="H50" s="108" t="s">
        <v>131</v>
      </c>
      <c r="I50" s="108" t="s">
        <v>107</v>
      </c>
      <c r="J50" s="138" t="s">
        <v>91</v>
      </c>
      <c r="K50" s="109">
        <v>1</v>
      </c>
      <c r="L50" s="109">
        <f t="shared" ref="L50" si="7">E20</f>
        <v>0</v>
      </c>
      <c r="M50" s="109">
        <f>F20</f>
        <v>0</v>
      </c>
      <c r="N50" s="58"/>
      <c r="O50" s="59"/>
    </row>
    <row r="51" spans="1:15" s="60" customFormat="1" ht="18" customHeight="1" x14ac:dyDescent="0.2">
      <c r="A51" s="65" t="s">
        <v>9</v>
      </c>
      <c r="B51" s="65" t="s">
        <v>47</v>
      </c>
      <c r="C51" s="65"/>
      <c r="D51" s="66">
        <f>SUM(D52:D53)</f>
        <v>6</v>
      </c>
      <c r="E51" s="67"/>
      <c r="F51" s="58"/>
      <c r="G51" s="58"/>
      <c r="H51" s="108" t="s">
        <v>71</v>
      </c>
      <c r="I51" s="108" t="s">
        <v>72</v>
      </c>
      <c r="J51" s="103"/>
      <c r="K51" s="109">
        <f t="shared" ref="K51:M51" si="8">K16</f>
        <v>4</v>
      </c>
      <c r="L51" s="109">
        <f t="shared" si="8"/>
        <v>0</v>
      </c>
      <c r="M51" s="109">
        <f t="shared" si="8"/>
        <v>0</v>
      </c>
      <c r="N51" s="58"/>
      <c r="O51" s="59"/>
    </row>
    <row r="52" spans="1:15" s="60" customFormat="1" ht="18" customHeight="1" x14ac:dyDescent="0.2">
      <c r="A52" s="83" t="str">
        <f>H8</f>
        <v>ECON 202</v>
      </c>
      <c r="B52" s="83" t="str">
        <f t="shared" ref="B52:F52" si="9">I8</f>
        <v>Macroeconomics (SGR 2)</v>
      </c>
      <c r="C52" s="52" t="str">
        <f t="shared" si="9"/>
        <v>Meets globalization</v>
      </c>
      <c r="D52" s="105">
        <f t="shared" si="9"/>
        <v>3</v>
      </c>
      <c r="E52" s="105">
        <f t="shared" si="9"/>
        <v>0</v>
      </c>
      <c r="F52" s="105">
        <f t="shared" si="9"/>
        <v>0</v>
      </c>
      <c r="G52" s="58"/>
      <c r="H52" s="110" t="s">
        <v>75</v>
      </c>
      <c r="I52" s="110" t="s">
        <v>132</v>
      </c>
      <c r="J52" s="104"/>
      <c r="K52" s="111">
        <v>3</v>
      </c>
      <c r="L52" s="111">
        <f t="shared" ref="L52:M52" si="10">L24</f>
        <v>0</v>
      </c>
      <c r="M52" s="111">
        <f t="shared" si="10"/>
        <v>0</v>
      </c>
      <c r="N52" s="58"/>
      <c r="O52" s="59"/>
    </row>
    <row r="53" spans="1:15" s="60" customFormat="1" ht="18" customHeight="1" x14ac:dyDescent="0.2">
      <c r="A53" s="83" t="str">
        <f t="shared" ref="A53:F53" si="11">A7</f>
        <v>PSYC 101</v>
      </c>
      <c r="B53" s="83" t="str">
        <f t="shared" si="11"/>
        <v>General Psychology</v>
      </c>
      <c r="C53" s="94">
        <f t="shared" si="11"/>
        <v>0</v>
      </c>
      <c r="D53" s="105">
        <f t="shared" si="11"/>
        <v>3</v>
      </c>
      <c r="E53" s="105">
        <f t="shared" si="11"/>
        <v>0</v>
      </c>
      <c r="F53" s="105">
        <f t="shared" si="11"/>
        <v>0</v>
      </c>
      <c r="G53" s="58"/>
      <c r="H53" s="110" t="s">
        <v>119</v>
      </c>
      <c r="I53" s="110" t="s">
        <v>120</v>
      </c>
      <c r="J53" s="138" t="s">
        <v>133</v>
      </c>
      <c r="K53" s="111">
        <v>3</v>
      </c>
      <c r="L53" s="111">
        <f t="shared" ref="L53:M53" si="12">L20</f>
        <v>0</v>
      </c>
      <c r="M53" s="111">
        <f t="shared" si="12"/>
        <v>0</v>
      </c>
      <c r="N53" s="58"/>
      <c r="O53" s="59"/>
    </row>
    <row r="54" spans="1:15" s="60" customFormat="1" ht="18" customHeight="1" x14ac:dyDescent="0.2">
      <c r="C54" s="59"/>
      <c r="D54" s="58"/>
      <c r="E54" s="58"/>
      <c r="F54" s="58"/>
      <c r="G54" s="58"/>
      <c r="H54" s="110" t="s">
        <v>134</v>
      </c>
      <c r="I54" s="110" t="s">
        <v>112</v>
      </c>
      <c r="J54" s="104" t="s">
        <v>135</v>
      </c>
      <c r="K54" s="111">
        <v>1</v>
      </c>
      <c r="L54" s="111">
        <f t="shared" ref="L54" si="13">E33</f>
        <v>0</v>
      </c>
      <c r="M54" s="111">
        <f>F33</f>
        <v>0</v>
      </c>
      <c r="N54" s="58"/>
      <c r="O54" s="59"/>
    </row>
    <row r="55" spans="1:15" s="60" customFormat="1" ht="18" customHeight="1" x14ac:dyDescent="0.2">
      <c r="A55" s="65" t="s">
        <v>10</v>
      </c>
      <c r="B55" s="65" t="s">
        <v>48</v>
      </c>
      <c r="C55" s="65"/>
      <c r="D55" s="66">
        <f>SUM(D56:D57)</f>
        <v>6</v>
      </c>
      <c r="E55" s="67"/>
      <c r="F55" s="58"/>
      <c r="G55" s="58"/>
      <c r="H55" s="110" t="s">
        <v>117</v>
      </c>
      <c r="I55" s="110" t="s">
        <v>136</v>
      </c>
      <c r="J55" s="139" t="s">
        <v>124</v>
      </c>
      <c r="K55" s="111">
        <v>4</v>
      </c>
      <c r="L55" s="111">
        <f t="shared" ref="L55:M55" si="14">E24</f>
        <v>0</v>
      </c>
      <c r="M55" s="111">
        <f t="shared" si="14"/>
        <v>0</v>
      </c>
      <c r="N55" s="58"/>
      <c r="O55" s="59"/>
    </row>
    <row r="56" spans="1:15" s="60" customFormat="1" ht="18" customHeight="1" x14ac:dyDescent="0.2">
      <c r="A56" s="83" t="str">
        <f t="shared" ref="A56:F56" si="15">H25</f>
        <v>SGR #4</v>
      </c>
      <c r="B56" s="83" t="str">
        <f t="shared" si="15"/>
        <v>Humanities/Arts Diversity</v>
      </c>
      <c r="C56" s="94">
        <f t="shared" si="15"/>
        <v>0</v>
      </c>
      <c r="D56" s="105">
        <f t="shared" si="15"/>
        <v>3</v>
      </c>
      <c r="E56" s="105">
        <f t="shared" si="15"/>
        <v>0</v>
      </c>
      <c r="F56" s="105">
        <f t="shared" si="15"/>
        <v>0</v>
      </c>
      <c r="G56" s="58"/>
      <c r="H56" s="110" t="str">
        <f t="shared" ref="H56:M56" si="16">H34</f>
        <v>STAT 281</v>
      </c>
      <c r="I56" s="110" t="str">
        <f t="shared" si="16"/>
        <v>Introduction to Statistics</v>
      </c>
      <c r="J56" s="139" t="str">
        <f t="shared" si="16"/>
        <v>MATH 102</v>
      </c>
      <c r="K56" s="111">
        <f t="shared" si="16"/>
        <v>3</v>
      </c>
      <c r="L56" s="111">
        <f t="shared" si="16"/>
        <v>0</v>
      </c>
      <c r="M56" s="111">
        <f t="shared" si="16"/>
        <v>0</v>
      </c>
      <c r="N56" s="58"/>
      <c r="O56" s="59"/>
    </row>
    <row r="57" spans="1:15" s="60" customFormat="1" ht="18" customHeight="1" x14ac:dyDescent="0.2">
      <c r="A57" s="83" t="str">
        <f t="shared" ref="A57:F57" si="17">H9</f>
        <v>SGR #4</v>
      </c>
      <c r="B57" s="83" t="str">
        <f t="shared" si="17"/>
        <v>Humanities/Arts Diversity (SGR 4)</v>
      </c>
      <c r="C57" s="94">
        <f t="shared" si="17"/>
        <v>0</v>
      </c>
      <c r="D57" s="105">
        <f t="shared" si="17"/>
        <v>3</v>
      </c>
      <c r="E57" s="105">
        <f t="shared" si="17"/>
        <v>0</v>
      </c>
      <c r="F57" s="105">
        <f t="shared" si="17"/>
        <v>0</v>
      </c>
      <c r="G57" s="58"/>
      <c r="H57" s="15" t="s">
        <v>158</v>
      </c>
      <c r="I57" s="15" t="s">
        <v>159</v>
      </c>
      <c r="J57" s="15"/>
      <c r="K57" s="77">
        <v>2</v>
      </c>
      <c r="L57" s="77">
        <f>L36</f>
        <v>0</v>
      </c>
      <c r="M57" s="77">
        <f>M36</f>
        <v>0</v>
      </c>
      <c r="N57" s="58"/>
      <c r="O57" s="59"/>
    </row>
    <row r="58" spans="1:15" s="60" customFormat="1" ht="18" customHeight="1" x14ac:dyDescent="0.2">
      <c r="C58" s="95"/>
      <c r="D58" s="58"/>
      <c r="E58" s="58"/>
      <c r="F58" s="58"/>
      <c r="G58" s="58"/>
      <c r="H58" s="108"/>
      <c r="I58" s="108"/>
      <c r="J58" s="103"/>
      <c r="K58" s="109"/>
      <c r="L58" s="109"/>
      <c r="M58" s="109"/>
      <c r="N58" s="58"/>
      <c r="O58" s="59"/>
    </row>
    <row r="59" spans="1:15" s="60" customFormat="1" ht="18" customHeight="1" x14ac:dyDescent="0.2">
      <c r="A59" s="65" t="s">
        <v>11</v>
      </c>
      <c r="B59" s="65" t="s">
        <v>49</v>
      </c>
      <c r="C59" s="96"/>
      <c r="D59" s="66">
        <f>D60</f>
        <v>3</v>
      </c>
      <c r="E59" s="67"/>
      <c r="F59" s="58"/>
      <c r="G59" s="58"/>
      <c r="H59" s="84"/>
      <c r="I59" s="84"/>
      <c r="J59" s="85"/>
      <c r="K59" s="86"/>
      <c r="L59" s="86"/>
      <c r="M59" s="86"/>
      <c r="N59" s="58"/>
      <c r="O59" s="59"/>
    </row>
    <row r="60" spans="1:15" s="60" customFormat="1" ht="18" customHeight="1" x14ac:dyDescent="0.2">
      <c r="A60" s="83" t="str">
        <f>A10</f>
        <v>SGR #5</v>
      </c>
      <c r="B60" s="83" t="str">
        <f t="shared" ref="B60:F60" si="18">B10</f>
        <v>Mathematics (SGR 5)</v>
      </c>
      <c r="C60" s="94" t="str">
        <f t="shared" si="18"/>
        <v>Math 102 or higher</v>
      </c>
      <c r="D60" s="105">
        <f t="shared" si="18"/>
        <v>3</v>
      </c>
      <c r="E60" s="105">
        <f t="shared" si="18"/>
        <v>0</v>
      </c>
      <c r="F60" s="105">
        <f t="shared" si="18"/>
        <v>0</v>
      </c>
      <c r="G60" s="58"/>
      <c r="H60" s="61" t="s">
        <v>52</v>
      </c>
      <c r="I60" s="87"/>
      <c r="J60" s="88"/>
      <c r="K60" s="91">
        <f>SUM(K61:K72)</f>
        <v>43</v>
      </c>
      <c r="L60" s="89"/>
      <c r="M60" s="89"/>
      <c r="N60" s="58"/>
      <c r="O60" s="59"/>
    </row>
    <row r="61" spans="1:15" s="60" customFormat="1" ht="18" customHeight="1" x14ac:dyDescent="0.2">
      <c r="C61" s="95"/>
      <c r="D61" s="58"/>
      <c r="E61" s="58"/>
      <c r="F61" s="58"/>
      <c r="G61" s="58"/>
      <c r="H61" s="110" t="s">
        <v>88</v>
      </c>
      <c r="I61" s="110" t="s">
        <v>89</v>
      </c>
      <c r="J61" s="139" t="s">
        <v>137</v>
      </c>
      <c r="K61" s="111">
        <f t="shared" ref="K61:M61" si="19">K18</f>
        <v>4</v>
      </c>
      <c r="L61" s="111">
        <f t="shared" si="19"/>
        <v>0</v>
      </c>
      <c r="M61" s="111">
        <f t="shared" si="19"/>
        <v>0</v>
      </c>
      <c r="N61" s="58"/>
      <c r="O61" s="59"/>
    </row>
    <row r="62" spans="1:15" s="60" customFormat="1" ht="18" customHeight="1" x14ac:dyDescent="0.2">
      <c r="A62" s="65" t="s">
        <v>12</v>
      </c>
      <c r="B62" s="65" t="s">
        <v>50</v>
      </c>
      <c r="C62" s="96"/>
      <c r="D62" s="66">
        <f>SUM(D63:D66)</f>
        <v>8</v>
      </c>
      <c r="E62" s="67"/>
      <c r="F62" s="58"/>
      <c r="G62" s="58"/>
      <c r="H62" s="108" t="s">
        <v>140</v>
      </c>
      <c r="I62" s="108" t="s">
        <v>77</v>
      </c>
      <c r="J62" s="138" t="s">
        <v>141</v>
      </c>
      <c r="K62" s="109">
        <f t="shared" ref="K62:M62" si="20">D9</f>
        <v>4</v>
      </c>
      <c r="L62" s="109">
        <f t="shared" si="20"/>
        <v>0</v>
      </c>
      <c r="M62" s="109">
        <f t="shared" si="20"/>
        <v>0</v>
      </c>
      <c r="N62" s="58"/>
      <c r="O62" s="59"/>
    </row>
    <row r="63" spans="1:15" s="60" customFormat="1" ht="18" customHeight="1" x14ac:dyDescent="0.2">
      <c r="A63" s="83" t="str">
        <f>A9</f>
        <v>CHEM 112/112L</v>
      </c>
      <c r="B63" s="83" t="str">
        <f>B9</f>
        <v>General Chemistry 1 &amp; Lab (SGR 6)</v>
      </c>
      <c r="C63" s="94"/>
      <c r="D63" s="105">
        <f>D9</f>
        <v>4</v>
      </c>
      <c r="E63" s="105">
        <f t="shared" ref="E63:F64" si="21">L9</f>
        <v>0</v>
      </c>
      <c r="F63" s="105">
        <f t="shared" si="21"/>
        <v>0</v>
      </c>
      <c r="G63" s="58"/>
      <c r="H63" s="108" t="s">
        <v>142</v>
      </c>
      <c r="I63" s="108" t="s">
        <v>83</v>
      </c>
      <c r="J63" s="138" t="s">
        <v>143</v>
      </c>
      <c r="K63" s="109">
        <f t="shared" ref="K63:M63" si="22">K26</f>
        <v>4</v>
      </c>
      <c r="L63" s="109">
        <f t="shared" si="22"/>
        <v>0</v>
      </c>
      <c r="M63" s="109">
        <f t="shared" si="22"/>
        <v>0</v>
      </c>
      <c r="N63" s="81"/>
      <c r="O63" s="59"/>
    </row>
    <row r="64" spans="1:15" s="60" customFormat="1" ht="18" customHeight="1" x14ac:dyDescent="0.2">
      <c r="A64" s="83" t="str">
        <f>H7</f>
        <v>CHEM 114/114L</v>
      </c>
      <c r="B64" s="83" t="str">
        <f>I7</f>
        <v>General Chemistry II &amp; Lab (SGR 6)</v>
      </c>
      <c r="C64" s="94"/>
      <c r="D64" s="105">
        <f>K7</f>
        <v>4</v>
      </c>
      <c r="E64" s="105">
        <f t="shared" si="21"/>
        <v>0</v>
      </c>
      <c r="F64" s="105">
        <f t="shared" si="21"/>
        <v>0</v>
      </c>
      <c r="G64" s="58"/>
      <c r="H64" s="110" t="s">
        <v>144</v>
      </c>
      <c r="I64" s="110" t="s">
        <v>98</v>
      </c>
      <c r="J64" s="139" t="s">
        <v>145</v>
      </c>
      <c r="K64" s="111">
        <v>4</v>
      </c>
      <c r="L64" s="111">
        <f t="shared" ref="L64:M64" si="23">L36</f>
        <v>0</v>
      </c>
      <c r="M64" s="111">
        <f t="shared" si="23"/>
        <v>0</v>
      </c>
      <c r="N64" s="58"/>
      <c r="O64" s="59"/>
    </row>
    <row r="65" spans="1:21" s="60" customFormat="1" ht="18" customHeight="1" x14ac:dyDescent="0.2">
      <c r="A65" s="106"/>
      <c r="B65" s="106"/>
      <c r="C65" s="97"/>
      <c r="D65" s="107"/>
      <c r="E65" s="107">
        <f t="shared" ref="E65:F66" si="24">E15</f>
        <v>0</v>
      </c>
      <c r="F65" s="107">
        <f t="shared" si="24"/>
        <v>0</v>
      </c>
      <c r="G65" s="58"/>
      <c r="H65" s="110" t="s">
        <v>146</v>
      </c>
      <c r="I65" s="110" t="s">
        <v>102</v>
      </c>
      <c r="J65" s="139" t="s">
        <v>147</v>
      </c>
      <c r="K65" s="111">
        <v>4</v>
      </c>
      <c r="L65" s="111">
        <f t="shared" ref="L65:M65" si="25">E35</f>
        <v>0</v>
      </c>
      <c r="M65" s="111">
        <f t="shared" si="25"/>
        <v>0</v>
      </c>
      <c r="N65" s="58"/>
      <c r="O65" s="59"/>
      <c r="S65" s="65"/>
      <c r="T65" s="65"/>
      <c r="U65" s="62"/>
    </row>
    <row r="66" spans="1:21" s="60" customFormat="1" ht="18" customHeight="1" x14ac:dyDescent="0.2">
      <c r="A66" s="106"/>
      <c r="B66" s="106"/>
      <c r="C66" s="97"/>
      <c r="D66" s="107"/>
      <c r="E66" s="107">
        <f t="shared" si="24"/>
        <v>0</v>
      </c>
      <c r="F66" s="107">
        <f t="shared" si="24"/>
        <v>0</v>
      </c>
      <c r="G66" s="58"/>
      <c r="H66" s="108" t="s">
        <v>104</v>
      </c>
      <c r="I66" s="108" t="s">
        <v>105</v>
      </c>
      <c r="J66" s="138"/>
      <c r="K66" s="109">
        <v>3</v>
      </c>
      <c r="L66" s="109">
        <f t="shared" ref="L66:M66" si="26">L15</f>
        <v>0</v>
      </c>
      <c r="M66" s="109">
        <f t="shared" si="26"/>
        <v>0</v>
      </c>
      <c r="N66" s="58"/>
      <c r="O66" s="59"/>
    </row>
    <row r="67" spans="1:21" s="60" customFormat="1" ht="18" customHeight="1" x14ac:dyDescent="0.2">
      <c r="A67" s="61"/>
      <c r="B67" s="62"/>
      <c r="C67" s="96"/>
      <c r="D67" s="63"/>
      <c r="E67" s="63"/>
      <c r="F67" s="64"/>
      <c r="G67" s="58"/>
      <c r="H67" s="108" t="s">
        <v>148</v>
      </c>
      <c r="I67" s="108" t="s">
        <v>86</v>
      </c>
      <c r="J67" s="138" t="s">
        <v>149</v>
      </c>
      <c r="K67" s="109">
        <v>3</v>
      </c>
      <c r="L67" s="109">
        <f t="shared" ref="L67:M67" si="27">E29</f>
        <v>0</v>
      </c>
      <c r="M67" s="109">
        <f t="shared" si="27"/>
        <v>0</v>
      </c>
      <c r="N67" s="58"/>
      <c r="O67" s="59"/>
    </row>
    <row r="68" spans="1:21" s="60" customFormat="1" ht="18" customHeight="1" x14ac:dyDescent="0.2">
      <c r="C68" s="96"/>
      <c r="D68" s="93"/>
      <c r="E68" s="93"/>
      <c r="F68" s="93"/>
      <c r="G68" s="58"/>
      <c r="H68" s="108" t="s">
        <v>150</v>
      </c>
      <c r="I68" s="108" t="s">
        <v>94</v>
      </c>
      <c r="J68" s="138" t="s">
        <v>142</v>
      </c>
      <c r="K68" s="109">
        <f t="shared" ref="K68:M68" si="28">D27</f>
        <v>4</v>
      </c>
      <c r="L68" s="109">
        <f t="shared" si="28"/>
        <v>0</v>
      </c>
      <c r="M68" s="109">
        <f t="shared" si="28"/>
        <v>0</v>
      </c>
      <c r="N68" s="58"/>
      <c r="O68" s="59"/>
    </row>
    <row r="69" spans="1:21" s="60" customFormat="1" ht="18" customHeight="1" x14ac:dyDescent="0.2">
      <c r="A69" s="61" t="s">
        <v>51</v>
      </c>
      <c r="B69" s="62"/>
      <c r="C69" s="61"/>
      <c r="D69" s="63"/>
      <c r="E69" s="63"/>
      <c r="F69" s="64"/>
      <c r="G69" s="58"/>
      <c r="H69" s="108" t="s">
        <v>151</v>
      </c>
      <c r="I69" s="108" t="s">
        <v>96</v>
      </c>
      <c r="J69" s="138" t="s">
        <v>152</v>
      </c>
      <c r="K69" s="109">
        <f t="shared" ref="K69:M69" si="29">K25</f>
        <v>3</v>
      </c>
      <c r="L69" s="109">
        <f t="shared" si="29"/>
        <v>0</v>
      </c>
      <c r="M69" s="109">
        <f t="shared" si="29"/>
        <v>0</v>
      </c>
      <c r="N69" s="58"/>
      <c r="O69" s="59"/>
    </row>
    <row r="70" spans="1:21" s="60" customFormat="1" ht="18" customHeight="1" x14ac:dyDescent="0.2">
      <c r="C70" s="96"/>
      <c r="D70" s="93"/>
      <c r="E70" s="93"/>
      <c r="F70" s="93"/>
      <c r="G70" s="58"/>
      <c r="H70" s="108" t="s">
        <v>153</v>
      </c>
      <c r="I70" s="108" t="s">
        <v>154</v>
      </c>
      <c r="J70" s="138" t="s">
        <v>155</v>
      </c>
      <c r="K70" s="109">
        <v>4</v>
      </c>
      <c r="L70" s="109">
        <f t="shared" ref="L70" si="30">E34</f>
        <v>0</v>
      </c>
      <c r="M70" s="109">
        <f>F34</f>
        <v>0</v>
      </c>
      <c r="N70" s="58"/>
      <c r="O70" s="59"/>
    </row>
    <row r="71" spans="1:21" s="60" customFormat="1" ht="18" customHeight="1" x14ac:dyDescent="0.2">
      <c r="A71" s="62" t="s">
        <v>6</v>
      </c>
      <c r="B71" s="62" t="s">
        <v>13</v>
      </c>
      <c r="C71" s="123"/>
      <c r="D71" s="73">
        <f>D72</f>
        <v>2</v>
      </c>
      <c r="E71" s="74"/>
      <c r="F71" s="69"/>
      <c r="G71" s="58"/>
      <c r="H71" s="110" t="s">
        <v>156</v>
      </c>
      <c r="I71" s="110" t="s">
        <v>114</v>
      </c>
      <c r="J71" s="104"/>
      <c r="K71" s="111">
        <f t="shared" ref="K71:M71" si="31">K35</f>
        <v>3</v>
      </c>
      <c r="L71" s="111">
        <f t="shared" si="31"/>
        <v>0</v>
      </c>
      <c r="M71" s="111">
        <f t="shared" si="31"/>
        <v>0</v>
      </c>
      <c r="N71" s="58"/>
      <c r="O71" s="59"/>
    </row>
    <row r="72" spans="1:21" s="60" customFormat="1" ht="18" customHeight="1" x14ac:dyDescent="0.2">
      <c r="A72" s="78" t="str">
        <f>A6</f>
        <v>EHS 109</v>
      </c>
      <c r="B72" s="78" t="str">
        <f t="shared" ref="B72:F72" si="32">B6</f>
        <v>First Year Seminar (IGR 1)</v>
      </c>
      <c r="C72" s="78">
        <f t="shared" si="32"/>
        <v>0</v>
      </c>
      <c r="D72" s="79">
        <f t="shared" si="32"/>
        <v>2</v>
      </c>
      <c r="E72" s="78">
        <f t="shared" si="32"/>
        <v>0</v>
      </c>
      <c r="F72" s="78">
        <f t="shared" si="32"/>
        <v>0</v>
      </c>
      <c r="G72" s="58"/>
      <c r="H72" s="110"/>
      <c r="I72" s="110" t="s">
        <v>127</v>
      </c>
      <c r="J72" s="110"/>
      <c r="K72" s="111">
        <v>3</v>
      </c>
      <c r="L72" s="110"/>
      <c r="M72" s="110"/>
      <c r="N72" s="58"/>
      <c r="O72" s="59"/>
    </row>
    <row r="73" spans="1:21" s="60" customFormat="1" ht="18" customHeight="1" x14ac:dyDescent="0.2">
      <c r="A73" s="68"/>
      <c r="B73" s="68"/>
      <c r="C73" s="99"/>
      <c r="D73" s="69"/>
      <c r="E73" s="69"/>
      <c r="F73" s="69"/>
      <c r="G73" s="58"/>
      <c r="H73" s="15"/>
      <c r="I73" s="15"/>
      <c r="J73" s="76"/>
      <c r="K73" s="77"/>
      <c r="L73" s="77"/>
      <c r="M73" s="77"/>
      <c r="N73" s="58"/>
      <c r="O73" s="59"/>
    </row>
    <row r="74" spans="1:21" s="60" customFormat="1" ht="18" customHeight="1" x14ac:dyDescent="0.2">
      <c r="A74" s="62" t="s">
        <v>7</v>
      </c>
      <c r="B74" s="62" t="s">
        <v>14</v>
      </c>
      <c r="C74" s="98"/>
      <c r="D74" s="73">
        <f>D75</f>
        <v>3</v>
      </c>
      <c r="E74" s="74"/>
      <c r="F74" s="69"/>
      <c r="G74" s="58"/>
      <c r="H74" s="15"/>
      <c r="I74" s="15"/>
      <c r="J74" s="76"/>
      <c r="K74" s="77"/>
      <c r="L74" s="77"/>
      <c r="M74" s="77"/>
      <c r="N74" s="58"/>
      <c r="O74" s="59"/>
    </row>
    <row r="75" spans="1:21" s="60" customFormat="1" ht="18" customHeight="1" x14ac:dyDescent="0.2">
      <c r="A75" s="78" t="str">
        <f t="shared" ref="A75:F75" si="33">H35</f>
        <v>NFS 111</v>
      </c>
      <c r="B75" s="78" t="str">
        <f t="shared" si="33"/>
        <v>Food People &amp; the Environment</v>
      </c>
      <c r="C75" s="100">
        <f t="shared" si="33"/>
        <v>0</v>
      </c>
      <c r="D75" s="79">
        <f t="shared" si="33"/>
        <v>3</v>
      </c>
      <c r="E75" s="79">
        <f t="shared" si="33"/>
        <v>0</v>
      </c>
      <c r="F75" s="79">
        <f t="shared" si="33"/>
        <v>0</v>
      </c>
      <c r="G75" s="58"/>
      <c r="H75" s="15"/>
      <c r="I75" s="15"/>
      <c r="J75" s="76"/>
      <c r="K75" s="77"/>
      <c r="L75" s="77"/>
      <c r="M75" s="77"/>
      <c r="N75" s="58"/>
      <c r="O75" s="59"/>
    </row>
    <row r="76" spans="1:21" s="60" customFormat="1" ht="18" customHeight="1" x14ac:dyDescent="0.2">
      <c r="A76" s="68"/>
      <c r="B76" s="68"/>
      <c r="C76" s="99"/>
      <c r="D76" s="69"/>
      <c r="E76" s="69"/>
      <c r="F76" s="69"/>
      <c r="G76" s="58"/>
      <c r="H76" s="3"/>
      <c r="I76" s="3"/>
      <c r="J76" s="1" t="s">
        <v>53</v>
      </c>
      <c r="K76" s="1">
        <f>SUM(K60,D74,D71,D62,D59,D55,D51,D48,D44,K44)</f>
        <v>120</v>
      </c>
      <c r="L76" s="1"/>
      <c r="M76" s="1"/>
      <c r="N76" s="58"/>
      <c r="O76" s="59"/>
    </row>
    <row r="77" spans="1:21" ht="18" customHeight="1" x14ac:dyDescent="0.2">
      <c r="A77" s="62" t="s">
        <v>15</v>
      </c>
      <c r="B77" s="62"/>
      <c r="C77" s="98"/>
      <c r="D77" s="73">
        <f>D78</f>
        <v>3</v>
      </c>
      <c r="E77" s="74"/>
      <c r="F77" s="69"/>
      <c r="I77" s="1"/>
      <c r="J77" s="1"/>
      <c r="M77" s="2"/>
    </row>
    <row r="78" spans="1:21" ht="18" customHeight="1" x14ac:dyDescent="0.2">
      <c r="A78" s="70" t="str">
        <f>H8</f>
        <v>ECON 202</v>
      </c>
      <c r="B78" s="70" t="str">
        <f t="shared" ref="B78:F78" si="34">I8</f>
        <v>Macroeconomics (SGR 2)</v>
      </c>
      <c r="C78" s="101" t="str">
        <f t="shared" si="34"/>
        <v>Meets globalization</v>
      </c>
      <c r="D78" s="71">
        <f t="shared" si="34"/>
        <v>3</v>
      </c>
      <c r="E78" s="71">
        <f t="shared" si="34"/>
        <v>0</v>
      </c>
      <c r="F78" s="71">
        <f t="shared" si="34"/>
        <v>0</v>
      </c>
      <c r="I78" s="1"/>
      <c r="J78" s="1"/>
      <c r="M78" s="2"/>
    </row>
    <row r="79" spans="1:21" ht="18" customHeight="1" x14ac:dyDescent="0.2">
      <c r="A79" s="68"/>
      <c r="B79" s="68"/>
      <c r="C79" s="99"/>
      <c r="D79" s="69"/>
      <c r="E79" s="69"/>
      <c r="F79" s="69"/>
      <c r="I79" s="1"/>
      <c r="J79" s="1"/>
      <c r="M79" s="2"/>
    </row>
    <row r="80" spans="1:21" ht="18" customHeight="1" x14ac:dyDescent="0.2">
      <c r="A80" s="62" t="s">
        <v>16</v>
      </c>
      <c r="B80" s="62"/>
      <c r="C80" s="98"/>
      <c r="D80" s="73">
        <f>D81</f>
        <v>1</v>
      </c>
      <c r="E80" s="74"/>
      <c r="F80" s="69"/>
    </row>
    <row r="81" spans="1:15" ht="18" customHeight="1" x14ac:dyDescent="0.2">
      <c r="A81" s="90" t="str">
        <f>A34</f>
        <v>NFS 490</v>
      </c>
      <c r="B81" s="90" t="str">
        <f>B34</f>
        <v>Seminar</v>
      </c>
      <c r="C81" s="102"/>
      <c r="D81" s="92">
        <v>1</v>
      </c>
      <c r="E81" s="92">
        <f t="shared" ref="E81:F82" si="35">L33</f>
        <v>0</v>
      </c>
      <c r="F81" s="92">
        <f t="shared" si="35"/>
        <v>0</v>
      </c>
    </row>
    <row r="82" spans="1:15" ht="18" customHeight="1" x14ac:dyDescent="0.2">
      <c r="A82" s="1"/>
      <c r="B82" s="1"/>
      <c r="C82" s="1"/>
      <c r="E82" s="1">
        <f t="shared" si="35"/>
        <v>0</v>
      </c>
      <c r="F82" s="1">
        <f t="shared" si="35"/>
        <v>0</v>
      </c>
    </row>
    <row r="83" spans="1:15" ht="18" customHeight="1" x14ac:dyDescent="0.2">
      <c r="B83" s="1"/>
      <c r="C83" s="1"/>
      <c r="F83" s="3"/>
      <c r="G83" s="3"/>
      <c r="N83" s="3"/>
      <c r="O83" s="3"/>
    </row>
    <row r="84" spans="1:15" ht="18" customHeight="1" x14ac:dyDescent="0.2">
      <c r="B84" s="1"/>
      <c r="C84" s="1"/>
      <c r="F84" s="3"/>
      <c r="G84" s="3"/>
      <c r="N84" s="3"/>
      <c r="O84" s="3"/>
    </row>
    <row r="85" spans="1:15" ht="18" customHeight="1" x14ac:dyDescent="0.2">
      <c r="B85" s="1"/>
      <c r="C85" s="1"/>
      <c r="F85" s="3"/>
      <c r="G85" s="3"/>
      <c r="N85" s="3"/>
      <c r="O85" s="3"/>
    </row>
    <row r="86" spans="1:15" ht="18" customHeight="1" x14ac:dyDescent="0.2">
      <c r="B86" s="1"/>
      <c r="C86" s="1"/>
      <c r="F86" s="3"/>
      <c r="G86" s="3"/>
      <c r="N86" s="3"/>
      <c r="O86" s="3"/>
    </row>
  </sheetData>
  <mergeCells count="7">
    <mergeCell ref="A42:M42"/>
    <mergeCell ref="A1:M1"/>
    <mergeCell ref="K3:M3"/>
    <mergeCell ref="A41:M41"/>
    <mergeCell ref="D2:G2"/>
    <mergeCell ref="K2:M2"/>
    <mergeCell ref="D3:G3"/>
  </mergeCells>
  <conditionalFormatting sqref="F20 M19:M20 M37">
    <cfRule type="cellIs" dxfId="1" priority="2" operator="between">
      <formula>"F"</formula>
      <formula>"F"</formula>
    </cfRule>
  </conditionalFormatting>
  <conditionalFormatting sqref="M23 F11 F29">
    <cfRule type="cellIs" dxfId="0" priority="1" operator="between">
      <formula>"D"</formula>
      <formula>"F"</formula>
    </cfRule>
  </conditionalFormatting>
  <hyperlinks>
    <hyperlink ref="B6" r:id="rId1" location="IGR_Goal__1"/>
    <hyperlink ref="B8" r:id="rId2" location="IGR_Goal__2"/>
    <hyperlink ref="I6" r:id="rId3" location="Syst_Goal_1"/>
    <hyperlink ref="A6:B6" r:id="rId4" location="IGR_Goal__1" display="XX 109"/>
    <hyperlink ref="A8:B8" r:id="rId5" location="Syst_Goal_2" display="SPCM 101"/>
    <hyperlink ref="A10:B10" r:id="rId6" location="Syst_Goal_5" display="SGR #5"/>
    <hyperlink ref="H8:I8" r:id="rId7" location="Syst_Goal_3" display="SGR #3"/>
    <hyperlink ref="A80:B80" r:id="rId8" location="Advanced_Writing_Requirement" display="Advanced Writing Requirement"/>
    <hyperlink ref="A77:B77" r:id="rId9" location="Globalization_Requirement" display="Globalization Requirement"/>
    <hyperlink ref="A74:B74" r:id="rId10" location="IGR_Goal__2" display="IGR Goal 2"/>
    <hyperlink ref="A71:B71" r:id="rId11" location="IGR_Goal__1" display="IGR Goal 1"/>
    <hyperlink ref="A69:B69" r:id="rId12" location="SDSU_s_Institutional_Graduation_Requirements__IGRs_" display="Institutional Graduation Requirements (IGRs) (5 credits)"/>
    <hyperlink ref="A43:C43" r:id="rId13" location="I_Syst_Gene" display="System Gen Ed Requirements  (SGR) (30 credits, Complete First 2 Years)"/>
    <hyperlink ref="H6:I6" r:id="rId14" location="Syst_Goal_1" display="ENGL 101"/>
    <hyperlink ref="A18:B18" r:id="rId15" location="Syst_Goal_1" display="ENGL 201"/>
    <hyperlink ref="A44:B44" r:id="rId16" location="Syst_Goal_1" display="SGR Goal 1"/>
    <hyperlink ref="A48:B48" r:id="rId17" location="Syst_Goal_2" display="SGR Goal 2"/>
    <hyperlink ref="A51:C51" r:id="rId18" location="Syst_Goal_3" display="SGR Goal 3"/>
    <hyperlink ref="A55:C55" r:id="rId19" location="Syst_Goal_4" display="SGR Goal 4"/>
    <hyperlink ref="A59:B59" r:id="rId20" location="Syst_Goal_5" display="SGR Goal 5"/>
    <hyperlink ref="A62:B62" r:id="rId21" location="Syst_Goal_6" display="SGR Goal 6"/>
    <hyperlink ref="A7" r:id="rId22" location="Syst_Goal_3"/>
    <hyperlink ref="B7" r:id="rId23" location="Syst_Goal_3"/>
    <hyperlink ref="A9" r:id="rId24" location="Syst_Goal_6"/>
    <hyperlink ref="B9" r:id="rId25" location="Syst_Goal_6"/>
    <hyperlink ref="H7" r:id="rId26" location="Syst_Goal_6"/>
    <hyperlink ref="I7" r:id="rId27" location="Syst_Goal_6"/>
    <hyperlink ref="H9" r:id="rId28" location="Syst_Goal_4"/>
    <hyperlink ref="I9" r:id="rId29" location="Syst_Goal_4"/>
    <hyperlink ref="H25" r:id="rId30" location="Syst_Goal_4"/>
    <hyperlink ref="I25" r:id="rId31" location="Syst_Goal_4"/>
  </hyperlinks>
  <printOptions horizontalCentered="1" verticalCentered="1"/>
  <pageMargins left="0.25" right="0.25" top="0.25" bottom="0.25" header="0.25" footer="0.25"/>
  <pageSetup scale="77" fitToHeight="0" orientation="landscape" r:id="rId32"/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NFS FS</vt:lpstr>
      <vt:lpstr>'NFS FS'!Print_Area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2013-03-04T21:54:48Z</cp:lastPrinted>
  <dcterms:created xsi:type="dcterms:W3CDTF">2011-09-23T19:24:55Z</dcterms:created>
  <dcterms:modified xsi:type="dcterms:W3CDTF">2013-05-20T14:21:18Z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