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40" yWindow="360" windowWidth="19725" windowHeight="11265"/>
  </bookViews>
  <sheets>
    <sheet name="Music Education - Instrumental" sheetId="5" r:id="rId1"/>
    <sheet name="Music Education - Vocal" sheetId="8" r:id="rId2"/>
    <sheet name="Music Course Options" sheetId="6" r:id="rId3"/>
  </sheets>
  <definedNames>
    <definedName name="choralandinstrumentalemphasis" localSheetId="0">'Music Education - Instrumental'!$A$110</definedName>
    <definedName name="_xlnm.Print_Area" localSheetId="0">'Music Education - Instrumental'!$A$1:$M$57</definedName>
    <definedName name="_xlnm.Print_Area" localSheetId="1">'Music Education - Vocal'!$A$57:$M$119</definedName>
  </definedNames>
  <calcPr calcId="145621"/>
</workbook>
</file>

<file path=xl/calcChain.xml><?xml version="1.0" encoding="utf-8"?>
<calcChain xmlns="http://schemas.openxmlformats.org/spreadsheetml/2006/main">
  <c r="K117" i="5" l="1"/>
  <c r="H114" i="8" l="1"/>
  <c r="I114" i="8"/>
  <c r="J114" i="8"/>
  <c r="K114" i="8"/>
  <c r="L114" i="8"/>
  <c r="M114" i="8"/>
  <c r="H112" i="8"/>
  <c r="I112" i="8"/>
  <c r="J112" i="8"/>
  <c r="K112" i="8"/>
  <c r="L112" i="8"/>
  <c r="M112" i="8"/>
  <c r="H111" i="8"/>
  <c r="I111" i="8"/>
  <c r="J111" i="8"/>
  <c r="K111" i="8"/>
  <c r="L111" i="8"/>
  <c r="M111" i="8"/>
  <c r="H110" i="8"/>
  <c r="I110" i="8"/>
  <c r="J110" i="8"/>
  <c r="K110" i="8"/>
  <c r="L110" i="8"/>
  <c r="M110" i="8"/>
  <c r="H109" i="8"/>
  <c r="I109" i="8"/>
  <c r="J109" i="8"/>
  <c r="K109" i="8"/>
  <c r="L109" i="8"/>
  <c r="M109" i="8"/>
  <c r="H108" i="8"/>
  <c r="I108" i="8"/>
  <c r="J108" i="8"/>
  <c r="K108" i="8"/>
  <c r="L108" i="8"/>
  <c r="M108" i="8"/>
  <c r="H103" i="8"/>
  <c r="I103" i="8"/>
  <c r="J103" i="8"/>
  <c r="K103" i="8"/>
  <c r="L103" i="8"/>
  <c r="M103" i="8"/>
  <c r="H99" i="8"/>
  <c r="I99" i="8"/>
  <c r="J99" i="8"/>
  <c r="K99" i="8"/>
  <c r="L99" i="8"/>
  <c r="M99" i="8"/>
  <c r="H95" i="8"/>
  <c r="I95" i="8"/>
  <c r="J95" i="8"/>
  <c r="K95" i="8"/>
  <c r="L95" i="8"/>
  <c r="M95" i="8"/>
  <c r="H93" i="8"/>
  <c r="I93" i="8"/>
  <c r="J93" i="8"/>
  <c r="K93" i="8"/>
  <c r="L93" i="8"/>
  <c r="M93" i="8"/>
  <c r="H89" i="8"/>
  <c r="I89" i="8"/>
  <c r="J89" i="8"/>
  <c r="K89" i="8"/>
  <c r="L89" i="8"/>
  <c r="M89" i="8"/>
  <c r="H85" i="8"/>
  <c r="I85" i="8"/>
  <c r="J85" i="8"/>
  <c r="K85" i="8"/>
  <c r="L85" i="8"/>
  <c r="M85" i="8"/>
  <c r="H84" i="8"/>
  <c r="I84" i="8"/>
  <c r="J84" i="8"/>
  <c r="K84" i="8"/>
  <c r="L84" i="8"/>
  <c r="M84" i="8"/>
  <c r="H83" i="8"/>
  <c r="I83" i="8"/>
  <c r="J83" i="8"/>
  <c r="K83" i="8"/>
  <c r="L83" i="8"/>
  <c r="M83" i="8"/>
  <c r="H80" i="8"/>
  <c r="I80" i="8"/>
  <c r="J80" i="8"/>
  <c r="K80" i="8"/>
  <c r="L80" i="8"/>
  <c r="M80" i="8"/>
  <c r="H79" i="8"/>
  <c r="I79" i="8"/>
  <c r="J79" i="8"/>
  <c r="K79" i="8"/>
  <c r="L79" i="8"/>
  <c r="M79" i="8"/>
  <c r="H78" i="8"/>
  <c r="I78" i="8"/>
  <c r="J78" i="8"/>
  <c r="K78" i="8"/>
  <c r="L78" i="8"/>
  <c r="M78" i="8"/>
  <c r="H77" i="8"/>
  <c r="I77" i="8"/>
  <c r="J77" i="8"/>
  <c r="K77" i="8"/>
  <c r="L77" i="8"/>
  <c r="M77" i="8"/>
  <c r="H76" i="8"/>
  <c r="I76" i="8"/>
  <c r="J76" i="8"/>
  <c r="K76" i="8"/>
  <c r="L76" i="8"/>
  <c r="M76" i="8"/>
  <c r="H75" i="8"/>
  <c r="I75" i="8"/>
  <c r="J75" i="8"/>
  <c r="K75" i="8"/>
  <c r="L75" i="8"/>
  <c r="M75" i="8"/>
  <c r="H74" i="8"/>
  <c r="I74" i="8"/>
  <c r="J74" i="8"/>
  <c r="K74" i="8"/>
  <c r="L74" i="8"/>
  <c r="M74" i="8"/>
  <c r="H71" i="8"/>
  <c r="I71" i="8"/>
  <c r="J71" i="8"/>
  <c r="K71" i="8"/>
  <c r="L71" i="8"/>
  <c r="M71" i="8"/>
  <c r="H69" i="8"/>
  <c r="I69" i="8"/>
  <c r="J69" i="8"/>
  <c r="K69" i="8"/>
  <c r="L69" i="8"/>
  <c r="M69" i="8"/>
  <c r="H70" i="8"/>
  <c r="I70" i="8"/>
  <c r="J70" i="8"/>
  <c r="K70" i="8"/>
  <c r="L70" i="8"/>
  <c r="M70" i="8"/>
  <c r="H67" i="8"/>
  <c r="I67" i="8"/>
  <c r="J67" i="8"/>
  <c r="K67" i="8"/>
  <c r="L67" i="8"/>
  <c r="M67" i="8"/>
  <c r="H68" i="8"/>
  <c r="I68" i="8"/>
  <c r="J68" i="8"/>
  <c r="K68" i="8"/>
  <c r="L68" i="8"/>
  <c r="M68" i="8"/>
  <c r="H65" i="8"/>
  <c r="I65" i="8"/>
  <c r="J65" i="8"/>
  <c r="K65" i="8"/>
  <c r="L65" i="8"/>
  <c r="M65" i="8"/>
  <c r="H66" i="8"/>
  <c r="I66" i="8"/>
  <c r="J66" i="8"/>
  <c r="K66" i="8"/>
  <c r="L66" i="8"/>
  <c r="M66" i="8"/>
  <c r="H63" i="8"/>
  <c r="I63" i="8"/>
  <c r="J63" i="8"/>
  <c r="K63" i="8"/>
  <c r="L63" i="8"/>
  <c r="M63" i="8"/>
  <c r="H64" i="8"/>
  <c r="I64" i="8"/>
  <c r="J64" i="8"/>
  <c r="K64" i="8"/>
  <c r="L64" i="8"/>
  <c r="M64" i="8"/>
  <c r="H61" i="8"/>
  <c r="I61" i="8"/>
  <c r="J61" i="8"/>
  <c r="K61" i="8"/>
  <c r="L61" i="8"/>
  <c r="M61" i="8"/>
  <c r="H62" i="8"/>
  <c r="I62" i="8"/>
  <c r="J62" i="8"/>
  <c r="K62" i="8"/>
  <c r="K60" i="8" s="1"/>
  <c r="L62" i="8"/>
  <c r="M62" i="8"/>
  <c r="M113" i="8"/>
  <c r="L113" i="8"/>
  <c r="K113" i="8"/>
  <c r="J113" i="8"/>
  <c r="I113" i="8"/>
  <c r="H113" i="8"/>
  <c r="M105" i="8"/>
  <c r="L105" i="8"/>
  <c r="K105" i="8"/>
  <c r="J105" i="8"/>
  <c r="I105" i="8"/>
  <c r="H105" i="8"/>
  <c r="M104" i="8"/>
  <c r="L104" i="8"/>
  <c r="K104" i="8"/>
  <c r="J104" i="8"/>
  <c r="I104" i="8"/>
  <c r="H104" i="8"/>
  <c r="M100" i="8"/>
  <c r="L100" i="8"/>
  <c r="K100" i="8"/>
  <c r="J100" i="8"/>
  <c r="I100" i="8"/>
  <c r="H100" i="8"/>
  <c r="M98" i="8"/>
  <c r="L98" i="8"/>
  <c r="K98" i="8"/>
  <c r="J98" i="8"/>
  <c r="I98" i="8"/>
  <c r="H98" i="8"/>
  <c r="M97" i="8"/>
  <c r="L97" i="8"/>
  <c r="K97" i="8"/>
  <c r="J97" i="8"/>
  <c r="I97" i="8"/>
  <c r="H97" i="8"/>
  <c r="M96" i="8"/>
  <c r="L96" i="8"/>
  <c r="K96" i="8"/>
  <c r="J96" i="8"/>
  <c r="I96" i="8"/>
  <c r="H96" i="8"/>
  <c r="M94" i="8"/>
  <c r="L94" i="8"/>
  <c r="K94" i="8"/>
  <c r="J94" i="8"/>
  <c r="I94" i="8"/>
  <c r="H94" i="8"/>
  <c r="M92" i="8"/>
  <c r="L92" i="8"/>
  <c r="K92" i="8"/>
  <c r="J92" i="8"/>
  <c r="I92" i="8"/>
  <c r="H92" i="8"/>
  <c r="M91" i="8"/>
  <c r="L91" i="8"/>
  <c r="K91" i="8"/>
  <c r="J91" i="8"/>
  <c r="I91" i="8"/>
  <c r="H91" i="8"/>
  <c r="M90" i="8"/>
  <c r="L90" i="8"/>
  <c r="K90" i="8"/>
  <c r="J90" i="8"/>
  <c r="I90" i="8"/>
  <c r="H90" i="8"/>
  <c r="M86" i="8"/>
  <c r="L86" i="8"/>
  <c r="K86" i="8"/>
  <c r="J86" i="8"/>
  <c r="I86" i="8"/>
  <c r="H86" i="8"/>
  <c r="K73" i="8"/>
  <c r="A79" i="8"/>
  <c r="B79" i="8"/>
  <c r="C79" i="8"/>
  <c r="D79" i="8"/>
  <c r="E79" i="8"/>
  <c r="F79" i="8"/>
  <c r="A78" i="8"/>
  <c r="B78" i="8"/>
  <c r="C78" i="8"/>
  <c r="D78" i="8"/>
  <c r="E78" i="8"/>
  <c r="F78" i="8"/>
  <c r="A75" i="8"/>
  <c r="B75" i="8"/>
  <c r="C75" i="8"/>
  <c r="D75" i="8"/>
  <c r="E75" i="8"/>
  <c r="F75" i="8"/>
  <c r="A72" i="8"/>
  <c r="B72" i="8"/>
  <c r="C72" i="8"/>
  <c r="D72" i="8"/>
  <c r="E72" i="8"/>
  <c r="F72" i="8"/>
  <c r="A71" i="8"/>
  <c r="B71" i="8"/>
  <c r="C71" i="8"/>
  <c r="D71" i="8"/>
  <c r="E71" i="8"/>
  <c r="F71" i="8"/>
  <c r="A61" i="8"/>
  <c r="B61" i="8"/>
  <c r="C61" i="8"/>
  <c r="D61" i="8"/>
  <c r="E61" i="8"/>
  <c r="F61" i="8"/>
  <c r="A60" i="8"/>
  <c r="B60" i="8"/>
  <c r="C60" i="8"/>
  <c r="D60" i="8"/>
  <c r="E60" i="8"/>
  <c r="F60" i="8"/>
  <c r="A64" i="8"/>
  <c r="B64" i="8"/>
  <c r="C64" i="8"/>
  <c r="D64" i="8"/>
  <c r="D63" i="8" s="1"/>
  <c r="E64" i="8"/>
  <c r="F64" i="8"/>
  <c r="A86" i="8"/>
  <c r="B86" i="8"/>
  <c r="C86" i="8"/>
  <c r="D86" i="8"/>
  <c r="E86" i="8"/>
  <c r="F86" i="8"/>
  <c r="A89" i="8"/>
  <c r="B89" i="8"/>
  <c r="C89" i="8"/>
  <c r="D89" i="8"/>
  <c r="D88" i="8" s="1"/>
  <c r="E89" i="8"/>
  <c r="F89" i="8"/>
  <c r="A92" i="8"/>
  <c r="B92" i="8"/>
  <c r="C92" i="8"/>
  <c r="D92" i="8"/>
  <c r="E92" i="8"/>
  <c r="F92" i="8"/>
  <c r="K27" i="8"/>
  <c r="D39" i="8"/>
  <c r="C72" i="5"/>
  <c r="K102" i="8" l="1"/>
  <c r="K88" i="8"/>
  <c r="K107" i="8"/>
  <c r="K82" i="8"/>
  <c r="K60" i="5"/>
  <c r="A104" i="5"/>
  <c r="B104" i="5"/>
  <c r="C104" i="5"/>
  <c r="D104" i="5"/>
  <c r="E104" i="5"/>
  <c r="F104" i="5"/>
  <c r="A105" i="5"/>
  <c r="B105" i="5"/>
  <c r="C105" i="5"/>
  <c r="D105" i="5"/>
  <c r="E105" i="5"/>
  <c r="F105" i="5"/>
  <c r="A106" i="5"/>
  <c r="B106" i="5"/>
  <c r="C106" i="5"/>
  <c r="D106" i="5"/>
  <c r="E106" i="5"/>
  <c r="F106" i="5"/>
  <c r="A107" i="5"/>
  <c r="B107" i="5"/>
  <c r="C107" i="5"/>
  <c r="D107" i="5"/>
  <c r="E107" i="5"/>
  <c r="F107" i="5"/>
  <c r="A108" i="5"/>
  <c r="B108" i="5"/>
  <c r="C108" i="5"/>
  <c r="D108" i="5"/>
  <c r="E108" i="5"/>
  <c r="F108" i="5"/>
  <c r="A102" i="5"/>
  <c r="B102" i="5"/>
  <c r="C102" i="5"/>
  <c r="D102" i="5"/>
  <c r="E102" i="5"/>
  <c r="F102" i="5"/>
  <c r="A103" i="5"/>
  <c r="B103" i="5"/>
  <c r="C103" i="5"/>
  <c r="D103" i="5"/>
  <c r="E103" i="5"/>
  <c r="F103" i="5"/>
  <c r="A101" i="5"/>
  <c r="B101" i="5"/>
  <c r="C101" i="5"/>
  <c r="D101" i="5"/>
  <c r="E101" i="5"/>
  <c r="F101" i="5"/>
  <c r="A100" i="5"/>
  <c r="B100" i="5"/>
  <c r="C100" i="5"/>
  <c r="D100" i="5"/>
  <c r="E100" i="5"/>
  <c r="F100" i="5"/>
  <c r="A98" i="5"/>
  <c r="B98" i="5"/>
  <c r="C98" i="5"/>
  <c r="D98" i="5"/>
  <c r="E98" i="5"/>
  <c r="F98" i="5"/>
  <c r="A99" i="5"/>
  <c r="B99" i="5"/>
  <c r="C99" i="5"/>
  <c r="D99" i="5"/>
  <c r="E99" i="5"/>
  <c r="F99" i="5"/>
  <c r="A96" i="5"/>
  <c r="B96" i="5"/>
  <c r="C96" i="5"/>
  <c r="D96" i="5"/>
  <c r="D95" i="5" s="1"/>
  <c r="E96" i="5"/>
  <c r="F96" i="5"/>
  <c r="A97" i="5"/>
  <c r="B97" i="5"/>
  <c r="C97" i="5"/>
  <c r="D97" i="5"/>
  <c r="E97" i="5"/>
  <c r="F97" i="5"/>
  <c r="H116" i="5"/>
  <c r="I116" i="5"/>
  <c r="J116" i="5"/>
  <c r="K116" i="5"/>
  <c r="L116" i="5"/>
  <c r="M116" i="5"/>
  <c r="H115" i="5"/>
  <c r="I115" i="5"/>
  <c r="J115" i="5"/>
  <c r="K115" i="5"/>
  <c r="L115" i="5"/>
  <c r="M115" i="5"/>
  <c r="H114" i="5"/>
  <c r="I114" i="5"/>
  <c r="J114" i="5"/>
  <c r="K114" i="5"/>
  <c r="L114" i="5"/>
  <c r="M114" i="5"/>
  <c r="H113" i="5"/>
  <c r="I113" i="5"/>
  <c r="J113" i="5"/>
  <c r="K113" i="5"/>
  <c r="L113" i="5"/>
  <c r="M113" i="5"/>
  <c r="H112" i="5"/>
  <c r="I112" i="5"/>
  <c r="J112" i="5"/>
  <c r="K112" i="5"/>
  <c r="L112" i="5"/>
  <c r="M112" i="5"/>
  <c r="H111" i="5"/>
  <c r="I111" i="5"/>
  <c r="J111" i="5"/>
  <c r="K111" i="5"/>
  <c r="K109" i="5" s="1"/>
  <c r="L111" i="5"/>
  <c r="M111" i="5"/>
  <c r="H110" i="5"/>
  <c r="I110" i="5"/>
  <c r="J110" i="5"/>
  <c r="K110" i="5"/>
  <c r="L110" i="5"/>
  <c r="M110" i="5"/>
  <c r="H96" i="5"/>
  <c r="I96" i="5"/>
  <c r="J96" i="5"/>
  <c r="K96" i="5"/>
  <c r="L96" i="5"/>
  <c r="M96" i="5"/>
  <c r="H101" i="5"/>
  <c r="I101" i="5"/>
  <c r="J101" i="5"/>
  <c r="K101" i="5"/>
  <c r="L101" i="5"/>
  <c r="M101" i="5"/>
  <c r="H102" i="5"/>
  <c r="I102" i="5"/>
  <c r="J102" i="5"/>
  <c r="K102" i="5"/>
  <c r="L102" i="5"/>
  <c r="M102" i="5"/>
  <c r="H99" i="5"/>
  <c r="I99" i="5"/>
  <c r="J99" i="5"/>
  <c r="K99" i="5"/>
  <c r="L99" i="5"/>
  <c r="M99" i="5"/>
  <c r="H98" i="5"/>
  <c r="I98" i="5"/>
  <c r="J98" i="5"/>
  <c r="K98" i="5"/>
  <c r="L98" i="5"/>
  <c r="M98" i="5"/>
  <c r="H107" i="5"/>
  <c r="I107" i="5"/>
  <c r="J107" i="5"/>
  <c r="K107" i="5"/>
  <c r="L107" i="5"/>
  <c r="M107" i="5"/>
  <c r="H106" i="5"/>
  <c r="I106" i="5"/>
  <c r="J106" i="5"/>
  <c r="K106" i="5"/>
  <c r="L106" i="5"/>
  <c r="M106" i="5"/>
  <c r="H105" i="5"/>
  <c r="I105" i="5"/>
  <c r="K105" i="5"/>
  <c r="K104" i="5" s="1"/>
  <c r="L105" i="5"/>
  <c r="M105" i="5"/>
  <c r="H95" i="5"/>
  <c r="I95" i="5"/>
  <c r="J95" i="5"/>
  <c r="K95" i="5"/>
  <c r="L95" i="5"/>
  <c r="M95" i="5"/>
  <c r="H97" i="5"/>
  <c r="I97" i="5"/>
  <c r="J97" i="5"/>
  <c r="K97" i="5"/>
  <c r="L97" i="5"/>
  <c r="M97" i="5"/>
  <c r="H100" i="5"/>
  <c r="I100" i="5"/>
  <c r="J100" i="5"/>
  <c r="K100" i="5"/>
  <c r="L100" i="5"/>
  <c r="M100" i="5"/>
  <c r="H94" i="5"/>
  <c r="I94" i="5"/>
  <c r="J94" i="5"/>
  <c r="K94" i="5"/>
  <c r="L94" i="5"/>
  <c r="M94" i="5"/>
  <c r="H92" i="5"/>
  <c r="I92" i="5"/>
  <c r="J92" i="5"/>
  <c r="K92" i="5"/>
  <c r="L92" i="5"/>
  <c r="M92" i="5"/>
  <c r="H93" i="5"/>
  <c r="I93" i="5"/>
  <c r="J93" i="5"/>
  <c r="K93" i="5"/>
  <c r="L93" i="5"/>
  <c r="M93" i="5"/>
  <c r="H91" i="5"/>
  <c r="I91" i="5"/>
  <c r="J91" i="5"/>
  <c r="K91" i="5"/>
  <c r="L91" i="5"/>
  <c r="M91" i="5"/>
  <c r="H88" i="5"/>
  <c r="I88" i="5"/>
  <c r="J88" i="5"/>
  <c r="K88" i="5"/>
  <c r="L88" i="5"/>
  <c r="M88" i="5"/>
  <c r="H87" i="5"/>
  <c r="I87" i="5"/>
  <c r="J87" i="5"/>
  <c r="K87" i="5"/>
  <c r="L87" i="5"/>
  <c r="M87" i="5"/>
  <c r="H86" i="5"/>
  <c r="I86" i="5"/>
  <c r="J86" i="5"/>
  <c r="K86" i="5"/>
  <c r="L86" i="5"/>
  <c r="M86" i="5"/>
  <c r="H85" i="5"/>
  <c r="I85" i="5"/>
  <c r="J85" i="5"/>
  <c r="K85" i="5"/>
  <c r="L85" i="5"/>
  <c r="M85" i="5"/>
  <c r="H82" i="5"/>
  <c r="I82" i="5"/>
  <c r="J82" i="5"/>
  <c r="K82" i="5"/>
  <c r="L82" i="5"/>
  <c r="M82" i="5"/>
  <c r="H81" i="5"/>
  <c r="I81" i="5"/>
  <c r="J81" i="5"/>
  <c r="K81" i="5"/>
  <c r="L81" i="5"/>
  <c r="M81" i="5"/>
  <c r="H80" i="5"/>
  <c r="I80" i="5"/>
  <c r="J80" i="5"/>
  <c r="K80" i="5"/>
  <c r="L80" i="5"/>
  <c r="M80" i="5"/>
  <c r="H79" i="5"/>
  <c r="I79" i="5"/>
  <c r="J79" i="5"/>
  <c r="K79" i="5"/>
  <c r="L79" i="5"/>
  <c r="M79" i="5"/>
  <c r="H78" i="5"/>
  <c r="I78" i="5"/>
  <c r="J78" i="5"/>
  <c r="K78" i="5"/>
  <c r="L78" i="5"/>
  <c r="M78" i="5"/>
  <c r="H77" i="5"/>
  <c r="I77" i="5"/>
  <c r="J77" i="5"/>
  <c r="K77" i="5"/>
  <c r="L77" i="5"/>
  <c r="M77" i="5"/>
  <c r="H76" i="5"/>
  <c r="I76" i="5"/>
  <c r="J76" i="5"/>
  <c r="K76" i="5"/>
  <c r="L76" i="5"/>
  <c r="M76" i="5"/>
  <c r="H73" i="5"/>
  <c r="I73" i="5"/>
  <c r="J73" i="5"/>
  <c r="K73" i="5"/>
  <c r="L73" i="5"/>
  <c r="M73" i="5"/>
  <c r="H72" i="5"/>
  <c r="I72" i="5"/>
  <c r="J72" i="5"/>
  <c r="K72" i="5"/>
  <c r="L72" i="5"/>
  <c r="M72" i="5"/>
  <c r="H71" i="5"/>
  <c r="I71" i="5"/>
  <c r="J71" i="5"/>
  <c r="K71" i="5"/>
  <c r="L71" i="5"/>
  <c r="M71" i="5"/>
  <c r="H70" i="5"/>
  <c r="I70" i="5"/>
  <c r="J70" i="5"/>
  <c r="K70" i="5"/>
  <c r="L70" i="5"/>
  <c r="M70" i="5"/>
  <c r="H68" i="5"/>
  <c r="I68" i="5"/>
  <c r="J68" i="5"/>
  <c r="K68" i="5"/>
  <c r="L68" i="5"/>
  <c r="M68" i="5"/>
  <c r="H69" i="5"/>
  <c r="I69" i="5"/>
  <c r="J69" i="5"/>
  <c r="K69" i="5"/>
  <c r="L69" i="5"/>
  <c r="M69" i="5"/>
  <c r="H66" i="5"/>
  <c r="I66" i="5"/>
  <c r="J66" i="5"/>
  <c r="K66" i="5"/>
  <c r="L66" i="5"/>
  <c r="M66" i="5"/>
  <c r="H67" i="5"/>
  <c r="I67" i="5"/>
  <c r="J67" i="5"/>
  <c r="K67" i="5"/>
  <c r="L67" i="5"/>
  <c r="M67" i="5"/>
  <c r="H64" i="5"/>
  <c r="I64" i="5"/>
  <c r="J64" i="5"/>
  <c r="K64" i="5"/>
  <c r="L64" i="5"/>
  <c r="M64" i="5"/>
  <c r="H65" i="5"/>
  <c r="I65" i="5"/>
  <c r="J65" i="5"/>
  <c r="K65" i="5"/>
  <c r="L65" i="5"/>
  <c r="M65" i="5"/>
  <c r="H62" i="5"/>
  <c r="I62" i="5"/>
  <c r="J62" i="5"/>
  <c r="K62" i="5"/>
  <c r="L62" i="5"/>
  <c r="M62" i="5"/>
  <c r="H63" i="5"/>
  <c r="I63" i="5"/>
  <c r="J63" i="5"/>
  <c r="K63" i="5"/>
  <c r="L63" i="5"/>
  <c r="M63" i="5"/>
  <c r="A93" i="5"/>
  <c r="B93" i="5"/>
  <c r="C93" i="5"/>
  <c r="D93" i="5"/>
  <c r="E93" i="5"/>
  <c r="F93" i="5"/>
  <c r="F90" i="5"/>
  <c r="A90" i="5"/>
  <c r="B90" i="5"/>
  <c r="C90" i="5"/>
  <c r="D90" i="5"/>
  <c r="E90" i="5"/>
  <c r="A87" i="5"/>
  <c r="B87" i="5"/>
  <c r="C87" i="5"/>
  <c r="D87" i="5"/>
  <c r="E87" i="5"/>
  <c r="F87" i="5"/>
  <c r="A76" i="5"/>
  <c r="B76" i="5"/>
  <c r="C76" i="5"/>
  <c r="D76" i="5"/>
  <c r="E76" i="5"/>
  <c r="F76" i="5"/>
  <c r="C79" i="5"/>
  <c r="A80" i="5"/>
  <c r="B80" i="5"/>
  <c r="C80" i="5"/>
  <c r="D80" i="5"/>
  <c r="E80" i="5"/>
  <c r="F80" i="5"/>
  <c r="A68" i="5"/>
  <c r="B68" i="5"/>
  <c r="C68" i="5"/>
  <c r="D68" i="5"/>
  <c r="E68" i="5"/>
  <c r="F68" i="5"/>
  <c r="K59" i="8" l="1"/>
  <c r="K90" i="5"/>
  <c r="K75" i="5"/>
  <c r="K84" i="5"/>
  <c r="K61" i="5"/>
  <c r="D56" i="5"/>
  <c r="D40" i="5"/>
  <c r="K28" i="5"/>
  <c r="K14" i="5"/>
  <c r="K39" i="8" l="1"/>
  <c r="D91" i="8"/>
  <c r="F83" i="8"/>
  <c r="E83" i="8"/>
  <c r="D83" i="8"/>
  <c r="D82" i="8" s="1"/>
  <c r="C83" i="8"/>
  <c r="B83" i="8"/>
  <c r="A83" i="8"/>
  <c r="D77" i="8"/>
  <c r="D74" i="8"/>
  <c r="F68" i="8"/>
  <c r="E68" i="8"/>
  <c r="D68" i="8"/>
  <c r="C68" i="8"/>
  <c r="B68" i="8"/>
  <c r="A68" i="8"/>
  <c r="F67" i="8"/>
  <c r="E67" i="8"/>
  <c r="D67" i="8"/>
  <c r="C67" i="8"/>
  <c r="B67" i="8"/>
  <c r="A67" i="8"/>
  <c r="D59" i="8"/>
  <c r="A57" i="8"/>
  <c r="K3" i="8"/>
  <c r="D66" i="8" l="1"/>
  <c r="D70" i="8"/>
  <c r="F72" i="5"/>
  <c r="E72" i="5"/>
  <c r="D72" i="5"/>
  <c r="B72" i="5"/>
  <c r="A72" i="5"/>
  <c r="C61" i="5" l="1"/>
  <c r="F69" i="5"/>
  <c r="E69" i="5"/>
  <c r="D69" i="5"/>
  <c r="C69" i="5"/>
  <c r="B69" i="5"/>
  <c r="A69" i="5"/>
  <c r="F73" i="5"/>
  <c r="E73" i="5"/>
  <c r="D73" i="5"/>
  <c r="D71" i="5" s="1"/>
  <c r="C73" i="5"/>
  <c r="D44" i="5"/>
  <c r="D79" i="5"/>
  <c r="B79" i="5"/>
  <c r="A79" i="5"/>
  <c r="A84" i="5"/>
  <c r="K39" i="5"/>
  <c r="D26" i="5"/>
  <c r="D14" i="5"/>
  <c r="K3" i="5" l="1"/>
  <c r="B84" i="5" l="1"/>
  <c r="C84" i="5"/>
  <c r="D84" i="5"/>
  <c r="D83" i="5" s="1"/>
  <c r="E84" i="5"/>
  <c r="F84" i="5"/>
  <c r="D92" i="5" l="1"/>
  <c r="D89" i="5"/>
  <c r="F79" i="5"/>
  <c r="E79" i="5"/>
  <c r="D75" i="5"/>
  <c r="B73" i="5"/>
  <c r="A73" i="5"/>
  <c r="D67" i="5"/>
  <c r="F65" i="5"/>
  <c r="E65" i="5"/>
  <c r="D65" i="5"/>
  <c r="D64" i="5" s="1"/>
  <c r="C65" i="5"/>
  <c r="B65" i="5"/>
  <c r="A65" i="5"/>
  <c r="F62" i="5"/>
  <c r="E62" i="5"/>
  <c r="D62" i="5"/>
  <c r="C62" i="5"/>
  <c r="B62" i="5"/>
  <c r="A62" i="5"/>
  <c r="F61" i="5"/>
  <c r="E61" i="5"/>
  <c r="D61" i="5"/>
  <c r="B61" i="5"/>
  <c r="A61" i="5"/>
  <c r="A58" i="5"/>
  <c r="K52" i="5"/>
  <c r="K53" i="5" s="1"/>
  <c r="D78" i="5" l="1"/>
  <c r="D60" i="5"/>
</calcChain>
</file>

<file path=xl/sharedStrings.xml><?xml version="1.0" encoding="utf-8"?>
<sst xmlns="http://schemas.openxmlformats.org/spreadsheetml/2006/main" count="776" uniqueCount="312">
  <si>
    <t>Student</t>
  </si>
  <si>
    <t>Advisor</t>
  </si>
  <si>
    <t>Information Subject to Change.  This checksheet is not a contract.</t>
  </si>
  <si>
    <t>Totals</t>
  </si>
  <si>
    <t>SGR Goal 1</t>
  </si>
  <si>
    <t>IGR Goal 1</t>
  </si>
  <si>
    <t>IGR Goal 2</t>
  </si>
  <si>
    <t>SGR Goal 2</t>
  </si>
  <si>
    <t>SGR Goal 3</t>
  </si>
  <si>
    <t>SGR Goal 4</t>
  </si>
  <si>
    <t>SGR Goal 5</t>
  </si>
  <si>
    <t>SGR Goal 6</t>
  </si>
  <si>
    <t>First Year Experience</t>
  </si>
  <si>
    <t>Cultural Awareness/Responsibility</t>
  </si>
  <si>
    <t>Globalization Requirement</t>
  </si>
  <si>
    <t>Advanced Writing Requirement</t>
  </si>
  <si>
    <t>SEM</t>
  </si>
  <si>
    <t>CR</t>
  </si>
  <si>
    <t>SGR courses</t>
  </si>
  <si>
    <t>IGR courses</t>
  </si>
  <si>
    <t>Advanced Writing (AW)</t>
  </si>
  <si>
    <t>Globalization (G)</t>
  </si>
  <si>
    <t>First Year Seminar (IGR 1)</t>
  </si>
  <si>
    <t>SPCM 101</t>
  </si>
  <si>
    <t>Fundamentals of Speech (SGR 2)</t>
  </si>
  <si>
    <t>SGR #4</t>
  </si>
  <si>
    <t>Humanities/Arts Diversity (SGR 4)</t>
  </si>
  <si>
    <t>ENGL 101</t>
  </si>
  <si>
    <t>Composition I (SGR 1)</t>
  </si>
  <si>
    <t>SGR #5</t>
  </si>
  <si>
    <t>Mathematics (SGR 5)</t>
  </si>
  <si>
    <t>Math 102 or higher</t>
  </si>
  <si>
    <t>ENGL 201</t>
  </si>
  <si>
    <t>Composition II (SGR 1)</t>
  </si>
  <si>
    <t>System Gen Ed Requirements  (SGR) (30 credits, Complete First 2 Years)</t>
  </si>
  <si>
    <t>Written Communication (6 credits)</t>
  </si>
  <si>
    <t>Oral Communication (3 credits)</t>
  </si>
  <si>
    <t>Social Sciences/Diversity (2 Disciplines, 6 credits)</t>
  </si>
  <si>
    <t>Humanities and Arts/Diversity (2 Disciplines, 6 credits)</t>
  </si>
  <si>
    <t>Mathematics (3 credits)</t>
  </si>
  <si>
    <t>Natural Sciences (6 credits)</t>
  </si>
  <si>
    <t>Institutional Graduation Requirements (IGRs) (5 credits)</t>
  </si>
  <si>
    <t>Credits</t>
  </si>
  <si>
    <t>Student ID#</t>
  </si>
  <si>
    <t>Anticipated Graduation Term</t>
  </si>
  <si>
    <t>Minimum GPA</t>
  </si>
  <si>
    <t xml:space="preserve">Today's Date </t>
  </si>
  <si>
    <t>GR</t>
  </si>
  <si>
    <t>SGR #3</t>
  </si>
  <si>
    <t>MUS 110 / L</t>
  </si>
  <si>
    <t>Basic Music Theory &amp; Lab</t>
  </si>
  <si>
    <t>MUS 111 / L</t>
  </si>
  <si>
    <t>MUS 185</t>
  </si>
  <si>
    <t>Recital Attendance</t>
  </si>
  <si>
    <t>Applied Music</t>
  </si>
  <si>
    <t>MUS 130</t>
  </si>
  <si>
    <t>MUS 131</t>
  </si>
  <si>
    <t>MUS 210 / L</t>
  </si>
  <si>
    <t>MUS 360 / L</t>
  </si>
  <si>
    <t>MUS 313</t>
  </si>
  <si>
    <t>MUS 270</t>
  </si>
  <si>
    <t>MUS 271</t>
  </si>
  <si>
    <t>Pedagogy</t>
  </si>
  <si>
    <t>Form and Analysis</t>
  </si>
  <si>
    <t>Advanced Music Theory &amp; Lab</t>
  </si>
  <si>
    <t>MUS 433</t>
  </si>
  <si>
    <t>Music History III</t>
  </si>
  <si>
    <t>MUAP 483</t>
  </si>
  <si>
    <t>Public Recital</t>
  </si>
  <si>
    <t>MUS 211 / L</t>
  </si>
  <si>
    <t xml:space="preserve">MUS 185 </t>
  </si>
  <si>
    <t>MUAP 1XX</t>
  </si>
  <si>
    <t>MUAP 2XX</t>
  </si>
  <si>
    <t>Conducting</t>
  </si>
  <si>
    <t>Music Ensemble</t>
  </si>
  <si>
    <t>MUEN 1XX</t>
  </si>
  <si>
    <t>MUAP 3XX</t>
  </si>
  <si>
    <t>MUAP 4XX</t>
  </si>
  <si>
    <t>MUEN 3XX</t>
  </si>
  <si>
    <r>
      <rPr>
        <b/>
        <sz val="12"/>
        <color rgb="FFFF0000"/>
        <rFont val="Calibri"/>
        <family val="2"/>
      </rPr>
      <t>Bachelor of Music Education</t>
    </r>
    <r>
      <rPr>
        <b/>
        <sz val="12"/>
        <rFont val="Calibri"/>
        <family val="2"/>
      </rPr>
      <t xml:space="preserve"> (Fall 2013)</t>
    </r>
  </si>
  <si>
    <t>MUAP 110</t>
  </si>
  <si>
    <t>Class Piano</t>
  </si>
  <si>
    <t>MUAP 111</t>
  </si>
  <si>
    <t>MUAP 210</t>
  </si>
  <si>
    <t>MUAP 211</t>
  </si>
  <si>
    <t>MUS 361 / L</t>
  </si>
  <si>
    <t>MUS 362 / L</t>
  </si>
  <si>
    <t>MUS 365 / L</t>
  </si>
  <si>
    <t>MUS 370</t>
  </si>
  <si>
    <t>Pedagogy III</t>
  </si>
  <si>
    <t>MUS 371</t>
  </si>
  <si>
    <t>Pedagogy IV</t>
  </si>
  <si>
    <t>Pedagogy II</t>
  </si>
  <si>
    <t>Professional Semester III</t>
  </si>
  <si>
    <t>Professional Semester II</t>
  </si>
  <si>
    <t>Professional Semester I</t>
  </si>
  <si>
    <t>MUS 355</t>
  </si>
  <si>
    <t>EDFN 427</t>
  </si>
  <si>
    <t>EDFN 475</t>
  </si>
  <si>
    <t>Human Relations</t>
  </si>
  <si>
    <t>MUS 420</t>
  </si>
  <si>
    <t>MUS 351 / L</t>
  </si>
  <si>
    <t>Supervision &amp; Administration</t>
  </si>
  <si>
    <t>Computers for Music Educators</t>
  </si>
  <si>
    <t>Middle School Philosophy &amp; Applications</t>
  </si>
  <si>
    <t>Orchestration &amp; Arranging</t>
  </si>
  <si>
    <t>HIST 368</t>
  </si>
  <si>
    <t>EDFN 338</t>
  </si>
  <si>
    <t>EPSY 302</t>
  </si>
  <si>
    <t>Foundations of American Education</t>
  </si>
  <si>
    <t>Educational Psychology</t>
  </si>
  <si>
    <t>SEED 314</t>
  </si>
  <si>
    <t>SEED 450</t>
  </si>
  <si>
    <t>Supervised Clinical / Field Experience</t>
  </si>
  <si>
    <t>Teaching Reading in Content Area</t>
  </si>
  <si>
    <t>SEED 410</t>
  </si>
  <si>
    <t>EDER 415</t>
  </si>
  <si>
    <t>SEED 488</t>
  </si>
  <si>
    <t>ELED 488</t>
  </si>
  <si>
    <t>Social Foundations, Management &amp; Law</t>
  </si>
  <si>
    <t>Intro to Educ. Secondary Students w/ Disabilities</t>
  </si>
  <si>
    <t>Educational Assessment</t>
  </si>
  <si>
    <t>Student Teaching 7-12</t>
  </si>
  <si>
    <t>Student Teaching K-8</t>
  </si>
  <si>
    <t>Section 10</t>
  </si>
  <si>
    <t>SGR #6</t>
  </si>
  <si>
    <t>MUS (Music)</t>
  </si>
  <si>
    <t>  </t>
  </si>
  <si>
    <t>MUAP (Applied Music)</t>
  </si>
  <si>
    <t>MUEN (Music Ensembles)</t>
  </si>
  <si>
    <t>Section 9</t>
  </si>
  <si>
    <t>MUS 109</t>
  </si>
  <si>
    <t>MUS 110</t>
  </si>
  <si>
    <t>Natural Science (SGR 6)</t>
  </si>
  <si>
    <t>PSYC 101 or SOC 100 (SGR 3)</t>
  </si>
  <si>
    <t>History of the American Indian (IGR 2)</t>
  </si>
  <si>
    <t>Teacher Education Coursework</t>
  </si>
  <si>
    <t>Major Courses (Requires a C or better)</t>
  </si>
  <si>
    <t>College of Arts and Sciences</t>
  </si>
  <si>
    <t>Requirements for Music Education Major</t>
  </si>
  <si>
    <r>
      <rPr>
        <b/>
        <sz val="8"/>
        <color rgb="FFFF0000"/>
        <rFont val="Calibri"/>
        <family val="2"/>
      </rPr>
      <t>Prerequisites</t>
    </r>
    <r>
      <rPr>
        <b/>
        <sz val="8"/>
        <rFont val="Calibri"/>
        <family val="2"/>
      </rPr>
      <t>/Comments</t>
    </r>
  </si>
  <si>
    <t>Music Course Options</t>
  </si>
  <si>
    <t>Music Literature and History I (SGR #4)</t>
  </si>
  <si>
    <t xml:space="preserve">Elementary School Music Methods </t>
  </si>
  <si>
    <t>Instrumental Methods and Materials</t>
  </si>
  <si>
    <t xml:space="preserve">Music Literature and History II </t>
  </si>
  <si>
    <t>from 2 disciplines</t>
  </si>
  <si>
    <t>Select at Globalization Course</t>
  </si>
  <si>
    <t>MUS 110/111 &amp; 210</t>
  </si>
  <si>
    <t>MUAP 110 &amp; 111</t>
  </si>
  <si>
    <t>Social Sciences/Diversity</t>
  </si>
  <si>
    <t>Choral and Instrumental Emphasis:</t>
  </si>
  <si>
    <t>MUAP - Applied Music (10 Credits)</t>
  </si>
  <si>
    <t>MUEN - Music Ensemble (7 Credits)</t>
  </si>
  <si>
    <t>MUS - Theory and Lab (16 Credits)</t>
  </si>
  <si>
    <t>MUS 110/111</t>
  </si>
  <si>
    <t>MUS - Music Literature and History (8 Credits)</t>
  </si>
  <si>
    <t>Conducting II and Lab</t>
  </si>
  <si>
    <t>MUS - Recital Attendance (0 credits - enrollment w/ each MUAP required)</t>
  </si>
  <si>
    <t>Student may elect a Choral and/or Instrumental Emphasis by adding appropriate hours. Sections vary based on emphasis.</t>
  </si>
  <si>
    <t>SPED 405</t>
  </si>
  <si>
    <t>MUS - Pedagogy and Methods (21 Credits)</t>
  </si>
  <si>
    <t>Professional Education Courses (32 Credits)</t>
  </si>
  <si>
    <t>MUS 270 - Pedagogy I (Credits: 1-2)</t>
  </si>
  <si>
    <t>MUS 271 - Pedagogy II  (Credits: 1-2)</t>
  </si>
  <si>
    <t>MUS 351 - Elementary School Music Methods (Credits: 2-3)</t>
  </si>
  <si>
    <t>MUS 360-360L - Conducting (Credits: 2)</t>
  </si>
  <si>
    <t>MUS 365-365L -  Supervision &amp; Administration of School Music &amp; Lab (Credits: 2)</t>
  </si>
  <si>
    <t>MUS 370 - Pedagogy III (Credits: 1-2)</t>
  </si>
  <si>
    <t>MUS 371 - Pedagogy IV (Credits: 1-2)</t>
  </si>
  <si>
    <t>MUS 361-361L - Music Education II: Conducting and Lab (Credits: 2)</t>
  </si>
  <si>
    <t>MUS 362-362L - Music Education III: Methods and Materials (Credits: 2)</t>
  </si>
  <si>
    <t>Complete prior to PS III</t>
  </si>
  <si>
    <t>PS I admission</t>
  </si>
  <si>
    <t>PS II admission</t>
  </si>
  <si>
    <t>PS III admission</t>
  </si>
  <si>
    <t>Freshman Year Fall Courses 2013</t>
  </si>
  <si>
    <t>Freshman Year Spring Courses 2014</t>
  </si>
  <si>
    <t>Sophomore Year Fall Courses 2014</t>
  </si>
  <si>
    <t>Sophomore Year Spring Courses 2015</t>
  </si>
  <si>
    <t>Junior Year Fall Course 2015</t>
  </si>
  <si>
    <t>Junior Year Spring Courses 2016</t>
  </si>
  <si>
    <t>Senior Year Summer Courses 2016</t>
  </si>
  <si>
    <t>Senior Year Fall Courses 2016</t>
  </si>
  <si>
    <t>Senior Year Spring Courses 2017</t>
  </si>
  <si>
    <t>MUAP 110, 111, 210</t>
  </si>
  <si>
    <t>Vocal Methods and Materials</t>
  </si>
  <si>
    <t>Intro to Educ. Secondary Students w/ Disab.</t>
  </si>
  <si>
    <t>SGR 4; IGR 2</t>
  </si>
  <si>
    <t>1-2</t>
  </si>
  <si>
    <t>1-5</t>
  </si>
  <si>
    <t>2-3</t>
  </si>
  <si>
    <t>1-3</t>
  </si>
  <si>
    <t>3-12</t>
  </si>
  <si>
    <t>consent</t>
  </si>
  <si>
    <t>IGR 1</t>
  </si>
  <si>
    <t>SGR 4</t>
  </si>
  <si>
    <r>
      <rPr>
        <b/>
        <sz val="9"/>
        <color rgb="FFFF0000"/>
        <rFont val="Calibri"/>
        <family val="2"/>
        <scheme val="minor"/>
      </rPr>
      <t>Prerequisites</t>
    </r>
    <r>
      <rPr>
        <b/>
        <sz val="9"/>
        <rFont val="Calibri"/>
        <family val="2"/>
        <scheme val="minor"/>
      </rPr>
      <t>/Comments</t>
    </r>
  </si>
  <si>
    <t>MUS 110L</t>
  </si>
  <si>
    <t>S/U Grading</t>
  </si>
  <si>
    <t>MUS 111</t>
  </si>
  <si>
    <t>MUS 111L</t>
  </si>
  <si>
    <t>MUS 211</t>
  </si>
  <si>
    <t>MUS 210</t>
  </si>
  <si>
    <t>MUS 210L</t>
  </si>
  <si>
    <t>MUS 210 or 211</t>
  </si>
  <si>
    <t>Voice even yrs Keyboard odd yrs</t>
  </si>
  <si>
    <t>Voice odd yrs; Keyboard even yrs</t>
  </si>
  <si>
    <t>1-4</t>
  </si>
  <si>
    <t>0-2</t>
  </si>
  <si>
    <t>0-1</t>
  </si>
  <si>
    <t>IGR 2</t>
  </si>
  <si>
    <t xml:space="preserve">MUS 110 - Basic Music Theory I  </t>
  </si>
  <si>
    <t xml:space="preserve">MUS 110L - Basic Music Theory I Lab  </t>
  </si>
  <si>
    <t xml:space="preserve">MUS 111 - Basic Music Theory II  </t>
  </si>
  <si>
    <t xml:space="preserve">MUS 111L - Basic Music Theory II Lab  </t>
  </si>
  <si>
    <t xml:space="preserve">MUS 185 - Recital Attendance  </t>
  </si>
  <si>
    <t>MUS 202 - The Music Industry</t>
  </si>
  <si>
    <t xml:space="preserve">MUS 210 - Advanced Music Theory I  </t>
  </si>
  <si>
    <t xml:space="preserve">MUS 210L - Advanced Music Theory I Lab  </t>
  </si>
  <si>
    <t xml:space="preserve">MUS 211 - Advanced Music Theory II  </t>
  </si>
  <si>
    <t xml:space="preserve">MUS 211L - Advanced Music Theory Lab II  </t>
  </si>
  <si>
    <t>MUS 270 - Pedagogy I</t>
  </si>
  <si>
    <t>MUS 271 - Pedagogy II</t>
  </si>
  <si>
    <t>MUS 280 - Explore Music in Western Europe</t>
  </si>
  <si>
    <t>MUS 280L - Explore Music in Western Europe Ensemble</t>
  </si>
  <si>
    <t xml:space="preserve">MUS 292 - Topics  </t>
  </si>
  <si>
    <t>MUS 302 - Introduction to Recording Industry</t>
  </si>
  <si>
    <t xml:space="preserve">MUS 311 - Counterpoint  </t>
  </si>
  <si>
    <t xml:space="preserve">MUS 313 - Form and Analysis  </t>
  </si>
  <si>
    <t xml:space="preserve">MUS 351 - Elementary School Music Methods  </t>
  </si>
  <si>
    <t>MUS 355 - Computer Based Technology and Learning for Music Educators</t>
  </si>
  <si>
    <t xml:space="preserve">MUS 360-360L - Conducting  </t>
  </si>
  <si>
    <t>MUS 361-361L - Music Education II: Conducting and Lab</t>
  </si>
  <si>
    <t>MUS 362-362L - Music Education III: Methods and Materials</t>
  </si>
  <si>
    <t>MUS 365-365L - Music Education IV: Supervision and Administration of School Music and Lab</t>
  </si>
  <si>
    <t>MUS 370 - Pedagogy III</t>
  </si>
  <si>
    <t>MUS 371 - Pedagogy IV</t>
  </si>
  <si>
    <t>MUS 391 - Independent Study</t>
  </si>
  <si>
    <t xml:space="preserve">MUS 420 - Orchestration and Arranging  </t>
  </si>
  <si>
    <t>MUS 465 - Music Education V: Practical Applications</t>
  </si>
  <si>
    <t>MUS 491-591 - Independent Study</t>
  </si>
  <si>
    <t xml:space="preserve">MUS 492-592 - Topics  </t>
  </si>
  <si>
    <t>MUS 494 - Internship</t>
  </si>
  <si>
    <t>MUAP 100-101 - Applied Music - Voice</t>
  </si>
  <si>
    <t>MUAP 102 - Class Instruction- Voice</t>
  </si>
  <si>
    <t>MUAP 110-111 - Applied Music- Keyboard</t>
  </si>
  <si>
    <t>MUAP 115-116 - Class Instruction- Keyboard</t>
  </si>
  <si>
    <t>MUAP 120-121 - Applied Music- Woodwinds</t>
  </si>
  <si>
    <t>MUAP 130-131 - Applied Music- Brass</t>
  </si>
  <si>
    <t>MUAP 140-141 - Applied Music- Percussion</t>
  </si>
  <si>
    <t>MUAP 150-151 - Applied Music- Strings</t>
  </si>
  <si>
    <t xml:space="preserve">MUAP 181 - Piano Accompanying  </t>
  </si>
  <si>
    <t>MUAP 200-201 - Applied Music - Voice</t>
  </si>
  <si>
    <t>MUAP 210-211 - Applied Music- Keyboard</t>
  </si>
  <si>
    <t>MUAP 220-221 - Applied Music- Woodwinds</t>
  </si>
  <si>
    <t>MUAP 230-231 - Applied Music- Brass</t>
  </si>
  <si>
    <t>MUAP 240-241 - Applied Music- Percussion</t>
  </si>
  <si>
    <t>MUAP 250-251 - Applied Music- Strings</t>
  </si>
  <si>
    <t>MUAP 300-301 - Applied Music - Voice</t>
  </si>
  <si>
    <t>MUAP 310-311 - Applied Music- Keyboard</t>
  </si>
  <si>
    <t>MUAP 320-321 - Applied Music- Woodwinds</t>
  </si>
  <si>
    <t>MUAP 330-331 - Applied Music- Brass</t>
  </si>
  <si>
    <t>MUAP 340-341 - Applied Music- Percussion</t>
  </si>
  <si>
    <t>MUAP 350-351 - Applied Music- Strings</t>
  </si>
  <si>
    <t>MUAP 355 - Class Instruction in Strings</t>
  </si>
  <si>
    <t>MUAP 400-401 - Applied Music - Voice</t>
  </si>
  <si>
    <t>MUAP 410-411 - Applied Music- Keyboard</t>
  </si>
  <si>
    <t>MUAP 420-421 - Applied Music- Woodwinds</t>
  </si>
  <si>
    <t>MUAP 430-431 - Applied Music- Brass</t>
  </si>
  <si>
    <t>MUAP 440-441 - Applied Music- Percussion</t>
  </si>
  <si>
    <t>MUAP 450-451 - Applied Music- Strings</t>
  </si>
  <si>
    <t xml:space="preserve">MUAP 483 - Public Recital  </t>
  </si>
  <si>
    <t xml:space="preserve">MUEN 110-310 - Orchestra  </t>
  </si>
  <si>
    <t>MUEN 140-340 - String Ensemble</t>
  </si>
  <si>
    <t>MUEN 150-350 - Woodwind Ensemble</t>
  </si>
  <si>
    <t>MUEN 160-360 - Brass Ensemble</t>
  </si>
  <si>
    <t>MUS 100 - Music Appreciation</t>
  </si>
  <si>
    <t>MUS 109 - First Year Semina</t>
  </si>
  <si>
    <t>MUS 130 - Music Literature and History I</t>
  </si>
  <si>
    <t>MUS 131 - Music Literature and History II</t>
  </si>
  <si>
    <t xml:space="preserve">MUS 201 - History of Country Music </t>
  </si>
  <si>
    <t>MUS 203 - Blues, Jazz, and Rock</t>
  </si>
  <si>
    <t>Advanced Writing</t>
  </si>
  <si>
    <t>MUS 433 - Music Literature and History III</t>
  </si>
  <si>
    <t>MUEN 100-300 - Concert Choir</t>
  </si>
  <si>
    <t>MUEN 102-302 - Men's Choir</t>
  </si>
  <si>
    <t>MUEN 103-303 - Women's Choir</t>
  </si>
  <si>
    <t>MUEN 107-307 - Opera Workshop</t>
  </si>
  <si>
    <t>MUEN 120-320 - Marching Band</t>
  </si>
  <si>
    <t>MUEN 121-321 - Symphonic Band</t>
  </si>
  <si>
    <t>MUEN 122-322 - Concert Band</t>
  </si>
  <si>
    <t>MUEN 170-370 - Percussion Ensemble</t>
  </si>
  <si>
    <t>MUEN 180-380 - Jazz Ensemble</t>
  </si>
  <si>
    <t>Education Course Work</t>
  </si>
  <si>
    <t>EDFN 338 Foundations of American Education</t>
  </si>
  <si>
    <t>PS I standing</t>
  </si>
  <si>
    <t>EPSY 302 Educational Psychology</t>
  </si>
  <si>
    <t>SEED 450 7-12 Reading and Content Literacy</t>
  </si>
  <si>
    <t>PS II standing</t>
  </si>
  <si>
    <t>SEED 314 Supervised Clinical/Field Experience</t>
  </si>
  <si>
    <t>SEED 420-420L 5-12 Teaching Methods and Lab</t>
  </si>
  <si>
    <t>must be successfully completed prior to PS III</t>
  </si>
  <si>
    <t>EDFN 427-527 Middle School: Philosophy and Application</t>
  </si>
  <si>
    <t>EDFN 475 Human Relations</t>
  </si>
  <si>
    <t>SPED 405 Educating Secondary Students with Disabilities</t>
  </si>
  <si>
    <t>PS III standing</t>
  </si>
  <si>
    <t>SEED 410 Social Foundations, Management and Law</t>
  </si>
  <si>
    <t>EDER 415 Educational Assessment</t>
  </si>
  <si>
    <t>SEED 488 7-12 Student Teaching</t>
  </si>
  <si>
    <t xml:space="preserve">Course </t>
  </si>
  <si>
    <t>HIST 368 History of the American Indian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</si>
</sst>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4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2"/>
      <name val="Calibri"/>
      <family val="2"/>
    </font>
    <font>
      <b/>
      <sz val="12"/>
      <color rgb="FFFF0000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9"/>
      <name val="Calibri"/>
      <family val="2"/>
    </font>
    <font>
      <b/>
      <sz val="6"/>
      <name val="Calibri"/>
      <family val="2"/>
    </font>
    <font>
      <b/>
      <sz val="9"/>
      <color rgb="FF0070C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i/>
      <u/>
      <sz val="9"/>
      <name val="Calibri"/>
      <family val="2"/>
    </font>
    <font>
      <b/>
      <u/>
      <sz val="10"/>
      <name val="Calibri"/>
      <family val="2"/>
    </font>
    <font>
      <b/>
      <u/>
      <sz val="9"/>
      <name val="Calibri"/>
      <family val="2"/>
    </font>
    <font>
      <sz val="11"/>
      <color theme="1"/>
      <name val="Calibri"/>
      <family val="2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b/>
      <sz val="9"/>
      <color rgb="FFC00000"/>
      <name val="Calibri"/>
      <family val="2"/>
      <scheme val="minor"/>
    </font>
    <font>
      <sz val="8"/>
      <color rgb="FFFF0000"/>
      <name val="Calibri"/>
      <family val="2"/>
    </font>
    <font>
      <b/>
      <sz val="8"/>
      <color rgb="FFFF0000"/>
      <name val="Calibri"/>
      <family val="2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9"/>
      <color rgb="FFFF0000"/>
      <name val="Calibri"/>
      <family val="2"/>
    </font>
    <font>
      <u/>
      <sz val="11"/>
      <name val="Calibri"/>
      <family val="2"/>
      <scheme val="minor"/>
    </font>
    <font>
      <b/>
      <u/>
      <sz val="10"/>
      <name val="Calibri"/>
      <family val="2"/>
      <scheme val="minor"/>
    </font>
    <font>
      <sz val="8.5"/>
      <name val="Calibri"/>
      <family val="2"/>
    </font>
    <font>
      <b/>
      <sz val="14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</font>
    <font>
      <b/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rgb="FFFFFF99"/>
        <bgColor rgb="FF000000"/>
      </patternFill>
    </fill>
    <fill>
      <patternFill patternType="solid">
        <fgColor rgb="FFC5D9F1"/>
        <bgColor rgb="FF000000"/>
      </patternFill>
    </fill>
    <fill>
      <patternFill patternType="solid">
        <fgColor rgb="FFE6B8B7"/>
        <bgColor rgb="FF000000"/>
      </patternFill>
    </fill>
    <fill>
      <patternFill patternType="solid">
        <fgColor rgb="FFCCC0DA"/>
        <bgColor rgb="FF000000"/>
      </patternFill>
    </fill>
    <fill>
      <patternFill patternType="solid">
        <fgColor rgb="FFD8E4BC"/>
        <bgColor rgb="FF000000"/>
      </patternFill>
    </fill>
    <fill>
      <patternFill patternType="solid">
        <fgColor theme="5" tint="0.59999389629810485"/>
        <bgColor rgb="FF000000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rgb="FF00000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93FFFF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rgb="FF000000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/>
        <bgColor rgb="FF000000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8">
    <xf numFmtId="0" fontId="0" fillId="0" borderId="0"/>
    <xf numFmtId="0" fontId="1" fillId="0" borderId="0"/>
    <xf numFmtId="0" fontId="2" fillId="0" borderId="0"/>
    <xf numFmtId="0" fontId="3" fillId="0" borderId="0" applyNumberFormat="0" applyFill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9" fillId="15" borderId="0" applyNumberFormat="0" applyBorder="0" applyAlignment="0" applyProtection="0"/>
    <xf numFmtId="0" fontId="1" fillId="0" borderId="0"/>
  </cellStyleXfs>
  <cellXfs count="472">
    <xf numFmtId="0" fontId="0" fillId="0" borderId="0" xfId="0"/>
    <xf numFmtId="0" fontId="6" fillId="0" borderId="0" xfId="2" applyFont="1" applyFill="1" applyBorder="1" applyAlignment="1">
      <alignment horizontal="center"/>
    </xf>
    <xf numFmtId="0" fontId="6" fillId="0" borderId="0" xfId="2" applyFont="1" applyFill="1" applyBorder="1" applyAlignment="1">
      <alignment horizontal="left"/>
    </xf>
    <xf numFmtId="0" fontId="6" fillId="0" borderId="0" xfId="2" applyFont="1" applyFill="1" applyBorder="1"/>
    <xf numFmtId="0" fontId="9" fillId="0" borderId="0" xfId="2" applyFont="1" applyFill="1" applyBorder="1"/>
    <xf numFmtId="0" fontId="9" fillId="0" borderId="0" xfId="2" applyFont="1" applyFill="1" applyBorder="1" applyAlignment="1">
      <alignment horizontal="center"/>
    </xf>
    <xf numFmtId="0" fontId="9" fillId="0" borderId="3" xfId="2" applyFont="1" applyFill="1" applyBorder="1"/>
    <xf numFmtId="0" fontId="6" fillId="0" borderId="3" xfId="2" applyFont="1" applyFill="1" applyBorder="1"/>
    <xf numFmtId="0" fontId="11" fillId="0" borderId="0" xfId="2" applyFont="1" applyFill="1" applyBorder="1" applyAlignment="1">
      <alignment horizontal="center"/>
    </xf>
    <xf numFmtId="0" fontId="9" fillId="0" borderId="3" xfId="2" applyFont="1" applyFill="1" applyBorder="1" applyAlignment="1">
      <alignment horizontal="left"/>
    </xf>
    <xf numFmtId="0" fontId="6" fillId="0" borderId="3" xfId="2" applyFont="1" applyFill="1" applyBorder="1" applyAlignment="1">
      <alignment horizontal="center"/>
    </xf>
    <xf numFmtId="0" fontId="12" fillId="0" borderId="3" xfId="2" applyFont="1" applyFill="1" applyBorder="1" applyAlignment="1">
      <alignment horizontal="left"/>
    </xf>
    <xf numFmtId="0" fontId="12" fillId="0" borderId="3" xfId="2" applyFont="1" applyFill="1" applyBorder="1" applyAlignment="1">
      <alignment horizontal="center"/>
    </xf>
    <xf numFmtId="0" fontId="6" fillId="0" borderId="3" xfId="2" applyNumberFormat="1" applyFont="1" applyFill="1" applyBorder="1" applyAlignment="1">
      <alignment horizontal="left"/>
    </xf>
    <xf numFmtId="0" fontId="6" fillId="0" borderId="4" xfId="2" applyFont="1" applyFill="1" applyBorder="1" applyAlignment="1">
      <alignment horizontal="center"/>
    </xf>
    <xf numFmtId="0" fontId="12" fillId="0" borderId="0" xfId="2" applyFont="1" applyFill="1" applyBorder="1"/>
    <xf numFmtId="0" fontId="12" fillId="0" borderId="0" xfId="2" applyFont="1" applyFill="1" applyBorder="1" applyAlignment="1">
      <alignment horizontal="left"/>
    </xf>
    <xf numFmtId="0" fontId="12" fillId="0" borderId="10" xfId="2" applyFont="1" applyFill="1" applyBorder="1" applyAlignment="1">
      <alignment horizontal="center"/>
    </xf>
    <xf numFmtId="0" fontId="12" fillId="0" borderId="0" xfId="2" applyFont="1" applyFill="1" applyBorder="1" applyAlignment="1">
      <alignment horizontal="center"/>
    </xf>
    <xf numFmtId="0" fontId="6" fillId="0" borderId="12" xfId="2" applyFont="1" applyFill="1" applyBorder="1" applyAlignment="1">
      <alignment horizontal="left"/>
    </xf>
    <xf numFmtId="0" fontId="6" fillId="0" borderId="10" xfId="2" applyFont="1" applyFill="1" applyBorder="1" applyAlignment="1">
      <alignment horizontal="center"/>
    </xf>
    <xf numFmtId="0" fontId="6" fillId="0" borderId="8" xfId="2" applyFont="1" applyFill="1" applyBorder="1"/>
    <xf numFmtId="0" fontId="6" fillId="0" borderId="13" xfId="2" applyFont="1" applyFill="1" applyBorder="1" applyAlignment="1">
      <alignment horizontal="center"/>
    </xf>
    <xf numFmtId="0" fontId="6" fillId="0" borderId="8" xfId="2" applyFont="1" applyFill="1" applyBorder="1" applyAlignment="1">
      <alignment horizontal="left"/>
    </xf>
    <xf numFmtId="0" fontId="6" fillId="0" borderId="8" xfId="2" applyFont="1" applyFill="1" applyBorder="1" applyAlignment="1">
      <alignment horizontal="center"/>
    </xf>
    <xf numFmtId="0" fontId="6" fillId="0" borderId="14" xfId="2" applyFont="1" applyFill="1" applyBorder="1" applyAlignment="1">
      <alignment horizontal="center"/>
    </xf>
    <xf numFmtId="0" fontId="6" fillId="0" borderId="3" xfId="2" applyFont="1" applyFill="1" applyBorder="1" applyAlignment="1">
      <alignment horizontal="left"/>
    </xf>
    <xf numFmtId="0" fontId="6" fillId="0" borderId="3" xfId="2" quotePrefix="1" applyFont="1" applyFill="1" applyBorder="1" applyAlignment="1">
      <alignment horizontal="left"/>
    </xf>
    <xf numFmtId="0" fontId="6" fillId="0" borderId="0" xfId="2" quotePrefix="1" applyFont="1" applyFill="1" applyBorder="1" applyAlignment="1">
      <alignment horizontal="right"/>
    </xf>
    <xf numFmtId="0" fontId="14" fillId="0" borderId="0" xfId="2" applyFont="1" applyFill="1" applyBorder="1" applyAlignment="1">
      <alignment horizontal="center"/>
    </xf>
    <xf numFmtId="0" fontId="12" fillId="0" borderId="11" xfId="2" applyFont="1" applyFill="1" applyBorder="1"/>
    <xf numFmtId="0" fontId="9" fillId="0" borderId="5" xfId="2" applyFont="1" applyFill="1" applyBorder="1"/>
    <xf numFmtId="0" fontId="12" fillId="0" borderId="7" xfId="2" applyFont="1" applyFill="1" applyBorder="1" applyAlignment="1">
      <alignment horizontal="center"/>
    </xf>
    <xf numFmtId="0" fontId="6" fillId="0" borderId="6" xfId="2" applyFont="1" applyFill="1" applyBorder="1" applyAlignment="1">
      <alignment horizontal="center"/>
    </xf>
    <xf numFmtId="0" fontId="6" fillId="0" borderId="11" xfId="2" quotePrefix="1" applyFont="1" applyFill="1" applyBorder="1" applyAlignment="1">
      <alignment horizontal="right"/>
    </xf>
    <xf numFmtId="0" fontId="6" fillId="0" borderId="11" xfId="2" applyFont="1" applyFill="1" applyBorder="1" applyAlignment="1">
      <alignment horizontal="center"/>
    </xf>
    <xf numFmtId="0" fontId="6" fillId="2" borderId="0" xfId="2" applyFont="1" applyFill="1" applyBorder="1"/>
    <xf numFmtId="0" fontId="9" fillId="0" borderId="0" xfId="2" applyFont="1" applyFill="1" applyBorder="1" applyAlignment="1">
      <alignment horizontal="right"/>
    </xf>
    <xf numFmtId="0" fontId="6" fillId="3" borderId="0" xfId="2" applyFont="1" applyFill="1" applyBorder="1"/>
    <xf numFmtId="0" fontId="6" fillId="4" borderId="0" xfId="2" applyFont="1" applyFill="1" applyBorder="1"/>
    <xf numFmtId="0" fontId="6" fillId="5" borderId="0" xfId="2" applyFont="1" applyFill="1" applyBorder="1"/>
    <xf numFmtId="0" fontId="6" fillId="6" borderId="0" xfId="2" applyFont="1" applyFill="1" applyBorder="1"/>
    <xf numFmtId="0" fontId="4" fillId="0" borderId="0" xfId="2" applyFont="1" applyFill="1" applyBorder="1" applyAlignment="1"/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/>
    <xf numFmtId="0" fontId="15" fillId="0" borderId="0" xfId="0" applyFont="1" applyFill="1" applyBorder="1"/>
    <xf numFmtId="0" fontId="7" fillId="0" borderId="0" xfId="0" applyFont="1" applyFill="1" applyBorder="1"/>
    <xf numFmtId="0" fontId="15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/>
    <xf numFmtId="0" fontId="16" fillId="0" borderId="8" xfId="0" quotePrefix="1" applyFont="1" applyFill="1" applyBorder="1" applyAlignment="1">
      <alignment horizontal="center"/>
    </xf>
    <xf numFmtId="0" fontId="16" fillId="0" borderId="8" xfId="0" applyFont="1" applyFill="1" applyBorder="1" applyAlignment="1">
      <alignment horizontal="center"/>
    </xf>
    <xf numFmtId="0" fontId="6" fillId="0" borderId="0" xfId="1" applyFont="1" applyFill="1" applyBorder="1"/>
    <xf numFmtId="0" fontId="6" fillId="0" borderId="0" xfId="1" applyFont="1" applyFill="1" applyBorder="1" applyAlignment="1">
      <alignment horizontal="center"/>
    </xf>
    <xf numFmtId="0" fontId="6" fillId="0" borderId="9" xfId="0" applyFont="1" applyFill="1" applyBorder="1"/>
    <xf numFmtId="0" fontId="16" fillId="0" borderId="8" xfId="1" quotePrefix="1" applyFont="1" applyFill="1" applyBorder="1" applyAlignment="1">
      <alignment horizontal="center"/>
    </xf>
    <xf numFmtId="0" fontId="16" fillId="0" borderId="8" xfId="1" applyFont="1" applyFill="1" applyBorder="1" applyAlignment="1">
      <alignment horizontal="center"/>
    </xf>
    <xf numFmtId="0" fontId="16" fillId="0" borderId="0" xfId="0" applyFont="1" applyFill="1" applyBorder="1"/>
    <xf numFmtId="0" fontId="6" fillId="0" borderId="3" xfId="0" applyFont="1" applyFill="1" applyBorder="1" applyAlignment="1">
      <alignment horizontal="center"/>
    </xf>
    <xf numFmtId="0" fontId="6" fillId="3" borderId="3" xfId="1" applyFont="1" applyFill="1" applyBorder="1"/>
    <xf numFmtId="0" fontId="6" fillId="3" borderId="3" xfId="1" applyFont="1" applyFill="1" applyBorder="1" applyAlignment="1">
      <alignment horizontal="center"/>
    </xf>
    <xf numFmtId="0" fontId="17" fillId="0" borderId="0" xfId="0" applyFont="1" applyFill="1" applyBorder="1"/>
    <xf numFmtId="0" fontId="12" fillId="2" borderId="3" xfId="0" applyFont="1" applyFill="1" applyBorder="1"/>
    <xf numFmtId="0" fontId="6" fillId="7" borderId="3" xfId="1" applyFont="1" applyFill="1" applyBorder="1"/>
    <xf numFmtId="0" fontId="6" fillId="7" borderId="3" xfId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13" fillId="0" borderId="0" xfId="1" applyFont="1" applyFill="1" applyBorder="1" applyAlignment="1">
      <alignment horizontal="left"/>
    </xf>
    <xf numFmtId="0" fontId="12" fillId="0" borderId="0" xfId="1" applyFont="1" applyFill="1" applyBorder="1" applyAlignment="1">
      <alignment horizontal="left"/>
    </xf>
    <xf numFmtId="0" fontId="12" fillId="3" borderId="3" xfId="1" applyFont="1" applyFill="1" applyBorder="1"/>
    <xf numFmtId="0" fontId="12" fillId="7" borderId="3" xfId="1" applyFont="1" applyFill="1" applyBorder="1" applyAlignment="1">
      <alignment horizontal="left"/>
    </xf>
    <xf numFmtId="0" fontId="12" fillId="8" borderId="3" xfId="0" applyFont="1" applyFill="1" applyBorder="1" applyAlignment="1">
      <alignment horizontal="left"/>
    </xf>
    <xf numFmtId="0" fontId="12" fillId="2" borderId="3" xfId="0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0" fontId="20" fillId="0" borderId="0" xfId="2" applyFont="1" applyAlignment="1">
      <alignment horizontal="center"/>
    </xf>
    <xf numFmtId="0" fontId="21" fillId="0" borderId="1" xfId="2" applyFont="1" applyBorder="1"/>
    <xf numFmtId="0" fontId="21" fillId="0" borderId="1" xfId="2" applyFont="1" applyBorder="1" applyAlignment="1">
      <alignment horizontal="center"/>
    </xf>
    <xf numFmtId="0" fontId="22" fillId="0" borderId="0" xfId="2" applyFont="1" applyBorder="1" applyAlignment="1">
      <alignment horizontal="right"/>
    </xf>
    <xf numFmtId="0" fontId="7" fillId="0" borderId="0" xfId="2" applyFont="1" applyAlignment="1">
      <alignment horizontal="right" wrapText="1"/>
    </xf>
    <xf numFmtId="0" fontId="23" fillId="0" borderId="0" xfId="2" applyFont="1" applyFill="1" applyAlignment="1">
      <alignment horizontal="left"/>
    </xf>
    <xf numFmtId="0" fontId="23" fillId="0" borderId="0" xfId="2" applyFont="1" applyFill="1"/>
    <xf numFmtId="2" fontId="19" fillId="0" borderId="2" xfId="2" applyNumberFormat="1" applyFont="1" applyBorder="1" applyAlignment="1">
      <alignment horizontal="center"/>
    </xf>
    <xf numFmtId="0" fontId="21" fillId="0" borderId="0" xfId="2" applyFont="1" applyBorder="1" applyAlignment="1">
      <alignment horizontal="right"/>
    </xf>
    <xf numFmtId="0" fontId="9" fillId="0" borderId="8" xfId="0" quotePrefix="1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4" fillId="0" borderId="0" xfId="2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6" fillId="8" borderId="3" xfId="0" applyFont="1" applyFill="1" applyBorder="1"/>
    <xf numFmtId="0" fontId="4" fillId="0" borderId="0" xfId="2" applyFont="1" applyFill="1" applyBorder="1" applyAlignment="1">
      <alignment horizontal="center"/>
    </xf>
    <xf numFmtId="0" fontId="6" fillId="8" borderId="3" xfId="0" applyFont="1" applyFill="1" applyBorder="1" applyAlignment="1">
      <alignment horizontal="center"/>
    </xf>
    <xf numFmtId="0" fontId="6" fillId="9" borderId="3" xfId="2" applyFont="1" applyFill="1" applyBorder="1" applyAlignment="1">
      <alignment horizontal="left"/>
    </xf>
    <xf numFmtId="0" fontId="6" fillId="10" borderId="3" xfId="2" applyFont="1" applyFill="1" applyBorder="1" applyAlignment="1">
      <alignment horizontal="left"/>
    </xf>
    <xf numFmtId="0" fontId="6" fillId="10" borderId="3" xfId="2" applyFont="1" applyFill="1" applyBorder="1"/>
    <xf numFmtId="0" fontId="25" fillId="0" borderId="3" xfId="2" applyFont="1" applyFill="1" applyBorder="1" applyAlignment="1">
      <alignment horizontal="left"/>
    </xf>
    <xf numFmtId="0" fontId="25" fillId="0" borderId="3" xfId="0" applyFont="1" applyFill="1" applyBorder="1" applyAlignment="1">
      <alignment horizontal="left"/>
    </xf>
    <xf numFmtId="0" fontId="6" fillId="11" borderId="3" xfId="2" applyFont="1" applyFill="1" applyBorder="1" applyAlignment="1">
      <alignment horizontal="left"/>
    </xf>
    <xf numFmtId="0" fontId="6" fillId="8" borderId="3" xfId="2" applyFont="1" applyFill="1" applyBorder="1" applyAlignment="1">
      <alignment horizontal="left"/>
    </xf>
    <xf numFmtId="0" fontId="6" fillId="8" borderId="3" xfId="2" applyFont="1" applyFill="1" applyBorder="1"/>
    <xf numFmtId="0" fontId="6" fillId="8" borderId="3" xfId="3" applyFont="1" applyFill="1" applyBorder="1"/>
    <xf numFmtId="0" fontId="6" fillId="10" borderId="3" xfId="0" applyFont="1" applyFill="1" applyBorder="1"/>
    <xf numFmtId="0" fontId="6" fillId="0" borderId="16" xfId="2" applyFont="1" applyFill="1" applyBorder="1" applyAlignment="1">
      <alignment horizontal="left"/>
    </xf>
    <xf numFmtId="0" fontId="6" fillId="11" borderId="3" xfId="0" applyFont="1" applyFill="1" applyBorder="1"/>
    <xf numFmtId="0" fontId="12" fillId="0" borderId="16" xfId="2" applyFont="1" applyFill="1" applyBorder="1" applyAlignment="1">
      <alignment horizontal="left"/>
    </xf>
    <xf numFmtId="0" fontId="12" fillId="0" borderId="3" xfId="2" applyFont="1" applyFill="1" applyBorder="1"/>
    <xf numFmtId="0" fontId="6" fillId="12" borderId="0" xfId="2" applyFont="1" applyFill="1" applyBorder="1"/>
    <xf numFmtId="0" fontId="6" fillId="0" borderId="3" xfId="1" applyFont="1" applyFill="1" applyBorder="1" applyAlignment="1">
      <alignment horizontal="center"/>
    </xf>
    <xf numFmtId="0" fontId="6" fillId="10" borderId="3" xfId="1" applyFont="1" applyFill="1" applyBorder="1"/>
    <xf numFmtId="0" fontId="12" fillId="10" borderId="3" xfId="2" applyFont="1" applyFill="1" applyBorder="1"/>
    <xf numFmtId="0" fontId="12" fillId="0" borderId="3" xfId="2" quotePrefix="1" applyFont="1" applyFill="1" applyBorder="1" applyAlignment="1">
      <alignment horizontal="left"/>
    </xf>
    <xf numFmtId="0" fontId="13" fillId="0" borderId="3" xfId="2" applyFont="1" applyFill="1" applyBorder="1" applyAlignment="1">
      <alignment horizontal="center"/>
    </xf>
    <xf numFmtId="0" fontId="6" fillId="11" borderId="3" xfId="2" applyFont="1" applyFill="1" applyBorder="1"/>
    <xf numFmtId="0" fontId="12" fillId="19" borderId="3" xfId="0" applyFont="1" applyFill="1" applyBorder="1" applyAlignment="1">
      <alignment horizontal="center"/>
    </xf>
    <xf numFmtId="0" fontId="6" fillId="8" borderId="3" xfId="0" applyFont="1" applyFill="1" applyBorder="1" applyAlignment="1">
      <alignment horizontal="left"/>
    </xf>
    <xf numFmtId="0" fontId="13" fillId="0" borderId="8" xfId="0" applyFont="1" applyFill="1" applyBorder="1" applyAlignment="1">
      <alignment horizontal="left"/>
    </xf>
    <xf numFmtId="0" fontId="6" fillId="3" borderId="3" xfId="1" applyFont="1" applyFill="1" applyBorder="1" applyAlignment="1">
      <alignment horizontal="left"/>
    </xf>
    <xf numFmtId="0" fontId="12" fillId="3" borderId="3" xfId="1" applyFont="1" applyFill="1" applyBorder="1" applyAlignment="1">
      <alignment horizontal="left"/>
    </xf>
    <xf numFmtId="0" fontId="6" fillId="18" borderId="3" xfId="2" applyFont="1" applyFill="1" applyBorder="1" applyAlignment="1">
      <alignment horizontal="left"/>
    </xf>
    <xf numFmtId="0" fontId="6" fillId="20" borderId="3" xfId="2" applyFont="1" applyFill="1" applyBorder="1"/>
    <xf numFmtId="0" fontId="12" fillId="0" borderId="8" xfId="2" applyFont="1" applyFill="1" applyBorder="1" applyAlignment="1">
      <alignment horizontal="left"/>
    </xf>
    <xf numFmtId="0" fontId="12" fillId="0" borderId="14" xfId="2" applyFont="1" applyFill="1" applyBorder="1" applyAlignment="1">
      <alignment horizontal="left"/>
    </xf>
    <xf numFmtId="0" fontId="6" fillId="19" borderId="3" xfId="1" applyFont="1" applyFill="1" applyBorder="1"/>
    <xf numFmtId="0" fontId="12" fillId="19" borderId="3" xfId="1" applyFont="1" applyFill="1" applyBorder="1" applyAlignment="1">
      <alignment horizontal="left"/>
    </xf>
    <xf numFmtId="0" fontId="6" fillId="19" borderId="3" xfId="1" applyFont="1" applyFill="1" applyBorder="1" applyAlignment="1">
      <alignment horizontal="center"/>
    </xf>
    <xf numFmtId="0" fontId="8" fillId="8" borderId="3" xfId="0" applyFont="1" applyFill="1" applyBorder="1"/>
    <xf numFmtId="0" fontId="6" fillId="8" borderId="18" xfId="0" applyFont="1" applyFill="1" applyBorder="1" applyAlignment="1">
      <alignment horizontal="center"/>
    </xf>
    <xf numFmtId="0" fontId="6" fillId="0" borderId="8" xfId="0" applyFont="1" applyFill="1" applyBorder="1"/>
    <xf numFmtId="0" fontId="6" fillId="0" borderId="8" xfId="0" applyFont="1" applyFill="1" applyBorder="1" applyAlignment="1">
      <alignment horizontal="left"/>
    </xf>
    <xf numFmtId="0" fontId="6" fillId="0" borderId="8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25" fillId="8" borderId="3" xfId="0" applyFont="1" applyFill="1" applyBorder="1" applyAlignment="1">
      <alignment horizontal="left"/>
    </xf>
    <xf numFmtId="0" fontId="30" fillId="8" borderId="3" xfId="0" applyFont="1" applyFill="1" applyBorder="1" applyAlignment="1">
      <alignment horizontal="left"/>
    </xf>
    <xf numFmtId="0" fontId="12" fillId="21" borderId="3" xfId="2" quotePrefix="1" applyFont="1" applyFill="1" applyBorder="1" applyAlignment="1">
      <alignment horizontal="left"/>
    </xf>
    <xf numFmtId="0" fontId="6" fillId="21" borderId="3" xfId="2" applyFont="1" applyFill="1" applyBorder="1" applyAlignment="1">
      <alignment horizontal="center"/>
    </xf>
    <xf numFmtId="0" fontId="12" fillId="21" borderId="3" xfId="2" applyFont="1" applyFill="1" applyBorder="1" applyAlignment="1">
      <alignment horizontal="center"/>
    </xf>
    <xf numFmtId="0" fontId="12" fillId="21" borderId="3" xfId="2" applyFont="1" applyFill="1" applyBorder="1" applyAlignment="1">
      <alignment horizontal="left"/>
    </xf>
    <xf numFmtId="0" fontId="6" fillId="21" borderId="0" xfId="2" applyFont="1" applyFill="1" applyBorder="1"/>
    <xf numFmtId="0" fontId="6" fillId="21" borderId="0" xfId="2" applyFont="1" applyFill="1" applyBorder="1" applyAlignment="1">
      <alignment horizontal="center"/>
    </xf>
    <xf numFmtId="0" fontId="6" fillId="21" borderId="0" xfId="2" applyFont="1" applyFill="1" applyBorder="1" applyAlignment="1">
      <alignment horizontal="left"/>
    </xf>
    <xf numFmtId="0" fontId="6" fillId="21" borderId="0" xfId="3" applyFont="1" applyFill="1" applyBorder="1"/>
    <xf numFmtId="0" fontId="12" fillId="21" borderId="0" xfId="2" applyFont="1" applyFill="1" applyBorder="1" applyAlignment="1">
      <alignment horizontal="left"/>
    </xf>
    <xf numFmtId="0" fontId="12" fillId="21" borderId="0" xfId="2" applyFont="1" applyFill="1" applyBorder="1" applyAlignment="1">
      <alignment horizontal="center"/>
    </xf>
    <xf numFmtId="0" fontId="6" fillId="21" borderId="0" xfId="0" applyFont="1" applyFill="1" applyBorder="1"/>
    <xf numFmtId="0" fontId="12" fillId="21" borderId="0" xfId="0" applyFont="1" applyFill="1" applyBorder="1" applyAlignment="1">
      <alignment horizontal="left"/>
    </xf>
    <xf numFmtId="0" fontId="6" fillId="21" borderId="0" xfId="2" quotePrefix="1" applyFont="1" applyFill="1" applyBorder="1" applyAlignment="1">
      <alignment horizontal="left"/>
    </xf>
    <xf numFmtId="0" fontId="12" fillId="21" borderId="0" xfId="2" quotePrefix="1" applyFont="1" applyFill="1" applyBorder="1" applyAlignment="1">
      <alignment horizontal="left"/>
    </xf>
    <xf numFmtId="0" fontId="6" fillId="21" borderId="0" xfId="2" applyNumberFormat="1" applyFont="1" applyFill="1" applyBorder="1" applyAlignment="1">
      <alignment horizontal="left"/>
    </xf>
    <xf numFmtId="0" fontId="25" fillId="21" borderId="0" xfId="2" applyFont="1" applyFill="1" applyBorder="1" applyAlignment="1">
      <alignment horizontal="left"/>
    </xf>
    <xf numFmtId="0" fontId="12" fillId="21" borderId="0" xfId="2" applyFont="1" applyFill="1" applyBorder="1"/>
    <xf numFmtId="0" fontId="8" fillId="10" borderId="3" xfId="0" applyFont="1" applyFill="1" applyBorder="1"/>
    <xf numFmtId="0" fontId="6" fillId="10" borderId="3" xfId="0" applyFont="1" applyFill="1" applyBorder="1" applyAlignment="1">
      <alignment horizontal="center"/>
    </xf>
    <xf numFmtId="0" fontId="16" fillId="0" borderId="0" xfId="2" applyFont="1" applyFill="1" applyBorder="1" applyAlignment="1">
      <alignment horizontal="center"/>
    </xf>
    <xf numFmtId="0" fontId="23" fillId="21" borderId="0" xfId="2" applyFont="1" applyFill="1" applyBorder="1" applyAlignment="1">
      <alignment horizontal="center"/>
    </xf>
    <xf numFmtId="0" fontId="32" fillId="21" borderId="0" xfId="0" applyFont="1" applyFill="1" applyBorder="1" applyAlignment="1">
      <alignment horizontal="left" vertical="center"/>
    </xf>
    <xf numFmtId="0" fontId="1" fillId="21" borderId="0" xfId="0" applyFont="1" applyFill="1" applyAlignment="1">
      <alignment horizontal="left" vertical="center"/>
    </xf>
    <xf numFmtId="0" fontId="4" fillId="21" borderId="0" xfId="2" applyFont="1" applyFill="1" applyBorder="1" applyAlignment="1"/>
    <xf numFmtId="0" fontId="29" fillId="21" borderId="0" xfId="6" applyFill="1" applyAlignment="1">
      <alignment horizontal="left" vertical="center"/>
    </xf>
    <xf numFmtId="0" fontId="29" fillId="21" borderId="0" xfId="6" applyFill="1" applyBorder="1"/>
    <xf numFmtId="0" fontId="28" fillId="21" borderId="0" xfId="5" applyFill="1" applyAlignment="1">
      <alignment horizontal="left" vertical="center"/>
    </xf>
    <xf numFmtId="0" fontId="28" fillId="21" borderId="0" xfId="5" applyFill="1" applyBorder="1"/>
    <xf numFmtId="0" fontId="27" fillId="21" borderId="0" xfId="4" applyFill="1" applyAlignment="1">
      <alignment horizontal="left" vertical="center"/>
    </xf>
    <xf numFmtId="0" fontId="27" fillId="21" borderId="0" xfId="4" applyFill="1" applyBorder="1"/>
    <xf numFmtId="0" fontId="31" fillId="21" borderId="0" xfId="3" applyFont="1" applyFill="1" applyAlignment="1">
      <alignment horizontal="left" vertical="center"/>
    </xf>
    <xf numFmtId="0" fontId="9" fillId="21" borderId="0" xfId="0" applyFont="1" applyFill="1" applyBorder="1"/>
    <xf numFmtId="0" fontId="7" fillId="21" borderId="0" xfId="0" applyFont="1" applyFill="1" applyBorder="1"/>
    <xf numFmtId="0" fontId="23" fillId="17" borderId="3" xfId="2" applyFont="1" applyFill="1" applyBorder="1" applyAlignment="1">
      <alignment horizontal="center"/>
    </xf>
    <xf numFmtId="0" fontId="23" fillId="17" borderId="3" xfId="0" applyFont="1" applyFill="1" applyBorder="1"/>
    <xf numFmtId="0" fontId="6" fillId="17" borderId="3" xfId="2" applyFont="1" applyFill="1" applyBorder="1" applyAlignment="1">
      <alignment horizontal="center"/>
    </xf>
    <xf numFmtId="0" fontId="6" fillId="16" borderId="3" xfId="2" applyFont="1" applyFill="1" applyBorder="1" applyAlignment="1">
      <alignment horizontal="left"/>
    </xf>
    <xf numFmtId="0" fontId="6" fillId="22" borderId="3" xfId="2" applyFont="1" applyFill="1" applyBorder="1" applyAlignment="1">
      <alignment horizontal="left"/>
    </xf>
    <xf numFmtId="0" fontId="6" fillId="22" borderId="3" xfId="0" applyFont="1" applyFill="1" applyBorder="1"/>
    <xf numFmtId="0" fontId="6" fillId="22" borderId="3" xfId="2" applyFont="1" applyFill="1" applyBorder="1"/>
    <xf numFmtId="0" fontId="6" fillId="22" borderId="3" xfId="3" applyFont="1" applyFill="1" applyBorder="1"/>
    <xf numFmtId="0" fontId="13" fillId="0" borderId="17" xfId="0" applyFont="1" applyFill="1" applyBorder="1" applyAlignment="1">
      <alignment horizontal="center"/>
    </xf>
    <xf numFmtId="0" fontId="16" fillId="16" borderId="0" xfId="2" applyFont="1" applyFill="1" applyBorder="1" applyAlignment="1">
      <alignment horizontal="center"/>
    </xf>
    <xf numFmtId="0" fontId="16" fillId="16" borderId="3" xfId="0" applyFont="1" applyFill="1" applyBorder="1" applyAlignment="1">
      <alignment horizontal="center"/>
    </xf>
    <xf numFmtId="0" fontId="12" fillId="0" borderId="8" xfId="7" applyFont="1" applyFill="1" applyBorder="1"/>
    <xf numFmtId="0" fontId="6" fillId="0" borderId="5" xfId="2" applyFont="1" applyFill="1" applyBorder="1"/>
    <xf numFmtId="0" fontId="0" fillId="0" borderId="0" xfId="0"/>
    <xf numFmtId="0" fontId="9" fillId="0" borderId="3" xfId="7" applyFont="1" applyFill="1" applyBorder="1"/>
    <xf numFmtId="0" fontId="6" fillId="0" borderId="3" xfId="7" applyFont="1" applyFill="1" applyBorder="1"/>
    <xf numFmtId="0" fontId="11" fillId="0" borderId="0" xfId="7" applyFont="1" applyFill="1" applyBorder="1" applyAlignment="1">
      <alignment horizontal="center"/>
    </xf>
    <xf numFmtId="0" fontId="9" fillId="0" borderId="3" xfId="7" applyFont="1" applyFill="1" applyBorder="1" applyAlignment="1">
      <alignment horizontal="left"/>
    </xf>
    <xf numFmtId="0" fontId="6" fillId="0" borderId="3" xfId="7" applyFont="1" applyFill="1" applyBorder="1" applyAlignment="1">
      <alignment horizontal="center"/>
    </xf>
    <xf numFmtId="0" fontId="12" fillId="0" borderId="3" xfId="7" applyFont="1" applyFill="1" applyBorder="1" applyAlignment="1">
      <alignment horizontal="left"/>
    </xf>
    <xf numFmtId="0" fontId="12" fillId="0" borderId="3" xfId="7" applyFont="1" applyFill="1" applyBorder="1" applyAlignment="1">
      <alignment horizontal="center"/>
    </xf>
    <xf numFmtId="0" fontId="6" fillId="0" borderId="3" xfId="7" applyNumberFormat="1" applyFont="1" applyFill="1" applyBorder="1" applyAlignment="1">
      <alignment horizontal="left"/>
    </xf>
    <xf numFmtId="0" fontId="12" fillId="0" borderId="0" xfId="7" applyFont="1" applyFill="1" applyBorder="1" applyAlignment="1">
      <alignment horizontal="left"/>
    </xf>
    <xf numFmtId="0" fontId="6" fillId="0" borderId="10" xfId="7" applyFont="1" applyFill="1" applyBorder="1" applyAlignment="1">
      <alignment horizontal="center"/>
    </xf>
    <xf numFmtId="0" fontId="6" fillId="0" borderId="3" xfId="7" applyFont="1" applyFill="1" applyBorder="1" applyAlignment="1">
      <alignment horizontal="left"/>
    </xf>
    <xf numFmtId="0" fontId="6" fillId="0" borderId="3" xfId="7" quotePrefix="1" applyFont="1" applyFill="1" applyBorder="1" applyAlignment="1">
      <alignment horizontal="left"/>
    </xf>
    <xf numFmtId="0" fontId="6" fillId="9" borderId="3" xfId="7" applyFont="1" applyFill="1" applyBorder="1" applyAlignment="1">
      <alignment horizontal="left"/>
    </xf>
    <xf numFmtId="0" fontId="6" fillId="10" borderId="3" xfId="7" applyFont="1" applyFill="1" applyBorder="1" applyAlignment="1">
      <alignment horizontal="left"/>
    </xf>
    <xf numFmtId="0" fontId="25" fillId="0" borderId="3" xfId="7" applyFont="1" applyFill="1" applyBorder="1" applyAlignment="1">
      <alignment horizontal="left"/>
    </xf>
    <xf numFmtId="0" fontId="25" fillId="0" borderId="3" xfId="0" applyFont="1" applyFill="1" applyBorder="1" applyAlignment="1">
      <alignment horizontal="left"/>
    </xf>
    <xf numFmtId="0" fontId="6" fillId="11" borderId="3" xfId="7" applyFont="1" applyFill="1" applyBorder="1" applyAlignment="1">
      <alignment horizontal="left"/>
    </xf>
    <xf numFmtId="0" fontId="6" fillId="8" borderId="3" xfId="7" applyFont="1" applyFill="1" applyBorder="1" applyAlignment="1">
      <alignment horizontal="left"/>
    </xf>
    <xf numFmtId="0" fontId="6" fillId="8" borderId="3" xfId="7" applyFont="1" applyFill="1" applyBorder="1"/>
    <xf numFmtId="0" fontId="6" fillId="8" borderId="3" xfId="3" applyFont="1" applyFill="1" applyBorder="1"/>
    <xf numFmtId="0" fontId="6" fillId="0" borderId="16" xfId="7" applyFont="1" applyFill="1" applyBorder="1" applyAlignment="1">
      <alignment horizontal="left"/>
    </xf>
    <xf numFmtId="0" fontId="13" fillId="0" borderId="3" xfId="7" applyFont="1" applyFill="1" applyBorder="1" applyAlignment="1">
      <alignment horizontal="center"/>
    </xf>
    <xf numFmtId="0" fontId="6" fillId="16" borderId="3" xfId="7" applyFont="1" applyFill="1" applyBorder="1" applyAlignment="1">
      <alignment horizontal="left"/>
    </xf>
    <xf numFmtId="0" fontId="6" fillId="22" borderId="3" xfId="7" applyFont="1" applyFill="1" applyBorder="1" applyAlignment="1">
      <alignment horizontal="left"/>
    </xf>
    <xf numFmtId="0" fontId="6" fillId="22" borderId="3" xfId="7" applyFont="1" applyFill="1" applyBorder="1"/>
    <xf numFmtId="0" fontId="6" fillId="22" borderId="3" xfId="3" applyFont="1" applyFill="1" applyBorder="1"/>
    <xf numFmtId="0" fontId="0" fillId="0" borderId="0" xfId="0"/>
    <xf numFmtId="0" fontId="9" fillId="0" borderId="3" xfId="7" applyFont="1" applyFill="1" applyBorder="1"/>
    <xf numFmtId="0" fontId="6" fillId="0" borderId="3" xfId="7" applyFont="1" applyFill="1" applyBorder="1"/>
    <xf numFmtId="0" fontId="6" fillId="0" borderId="3" xfId="7" applyFont="1" applyFill="1" applyBorder="1" applyAlignment="1">
      <alignment horizontal="center"/>
    </xf>
    <xf numFmtId="0" fontId="12" fillId="0" borderId="3" xfId="7" applyFont="1" applyFill="1" applyBorder="1" applyAlignment="1">
      <alignment horizontal="left"/>
    </xf>
    <xf numFmtId="0" fontId="6" fillId="0" borderId="10" xfId="7" applyFont="1" applyFill="1" applyBorder="1" applyAlignment="1">
      <alignment horizontal="center"/>
    </xf>
    <xf numFmtId="0" fontId="6" fillId="0" borderId="8" xfId="7" applyFont="1" applyFill="1" applyBorder="1" applyAlignment="1">
      <alignment horizontal="left"/>
    </xf>
    <xf numFmtId="0" fontId="6" fillId="0" borderId="8" xfId="7" applyFont="1" applyFill="1" applyBorder="1" applyAlignment="1">
      <alignment horizontal="center"/>
    </xf>
    <xf numFmtId="0" fontId="6" fillId="0" borderId="3" xfId="7" applyFont="1" applyFill="1" applyBorder="1" applyAlignment="1">
      <alignment horizontal="left"/>
    </xf>
    <xf numFmtId="0" fontId="6" fillId="0" borderId="0" xfId="7" quotePrefix="1" applyFont="1" applyFill="1" applyBorder="1" applyAlignment="1">
      <alignment horizontal="right"/>
    </xf>
    <xf numFmtId="0" fontId="6" fillId="8" borderId="3" xfId="0" applyFont="1" applyFill="1" applyBorder="1"/>
    <xf numFmtId="0" fontId="25" fillId="0" borderId="3" xfId="7" applyFont="1" applyFill="1" applyBorder="1" applyAlignment="1">
      <alignment horizontal="left"/>
    </xf>
    <xf numFmtId="0" fontId="25" fillId="0" borderId="3" xfId="0" applyFont="1" applyFill="1" applyBorder="1" applyAlignment="1">
      <alignment horizontal="left"/>
    </xf>
    <xf numFmtId="0" fontId="6" fillId="11" borderId="3" xfId="7" applyFont="1" applyFill="1" applyBorder="1" applyAlignment="1">
      <alignment horizontal="left"/>
    </xf>
    <xf numFmtId="0" fontId="6" fillId="8" borderId="3" xfId="7" applyFont="1" applyFill="1" applyBorder="1" applyAlignment="1">
      <alignment horizontal="left"/>
    </xf>
    <xf numFmtId="0" fontId="6" fillId="8" borderId="3" xfId="7" applyFont="1" applyFill="1" applyBorder="1"/>
    <xf numFmtId="0" fontId="6" fillId="8" borderId="3" xfId="3" applyFont="1" applyFill="1" applyBorder="1"/>
    <xf numFmtId="0" fontId="6" fillId="11" borderId="3" xfId="0" applyFont="1" applyFill="1" applyBorder="1"/>
    <xf numFmtId="0" fontId="12" fillId="0" borderId="3" xfId="7" quotePrefix="1" applyFont="1" applyFill="1" applyBorder="1" applyAlignment="1">
      <alignment horizontal="left"/>
    </xf>
    <xf numFmtId="0" fontId="6" fillId="11" borderId="3" xfId="7" applyFont="1" applyFill="1" applyBorder="1"/>
    <xf numFmtId="0" fontId="12" fillId="0" borderId="14" xfId="7" applyFont="1" applyFill="1" applyBorder="1" applyAlignment="1">
      <alignment horizontal="left"/>
    </xf>
    <xf numFmtId="0" fontId="6" fillId="22" borderId="3" xfId="7" applyFont="1" applyFill="1" applyBorder="1" applyAlignment="1">
      <alignment horizontal="left"/>
    </xf>
    <xf numFmtId="0" fontId="6" fillId="22" borderId="3" xfId="0" applyFont="1" applyFill="1" applyBorder="1"/>
    <xf numFmtId="0" fontId="9" fillId="0" borderId="3" xfId="7" applyFont="1" applyFill="1" applyBorder="1"/>
    <xf numFmtId="0" fontId="6" fillId="0" borderId="3" xfId="7" applyFont="1" applyFill="1" applyBorder="1"/>
    <xf numFmtId="0" fontId="6" fillId="0" borderId="3" xfId="7" applyFont="1" applyFill="1" applyBorder="1" applyAlignment="1">
      <alignment horizontal="center"/>
    </xf>
    <xf numFmtId="0" fontId="12" fillId="0" borderId="3" xfId="7" applyFont="1" applyFill="1" applyBorder="1" applyAlignment="1">
      <alignment horizontal="left"/>
    </xf>
    <xf numFmtId="0" fontId="12" fillId="0" borderId="3" xfId="7" applyFont="1" applyFill="1" applyBorder="1" applyAlignment="1">
      <alignment horizontal="center"/>
    </xf>
    <xf numFmtId="0" fontId="12" fillId="0" borderId="0" xfId="7" applyFont="1" applyFill="1" applyBorder="1" applyAlignment="1">
      <alignment horizontal="center"/>
    </xf>
    <xf numFmtId="0" fontId="6" fillId="0" borderId="8" xfId="7" applyFont="1" applyFill="1" applyBorder="1" applyAlignment="1">
      <alignment horizontal="center"/>
    </xf>
    <xf numFmtId="0" fontId="12" fillId="0" borderId="11" xfId="7" applyFont="1" applyFill="1" applyBorder="1"/>
    <xf numFmtId="0" fontId="12" fillId="0" borderId="7" xfId="7" applyFont="1" applyFill="1" applyBorder="1" applyAlignment="1">
      <alignment horizontal="center"/>
    </xf>
    <xf numFmtId="0" fontId="6" fillId="8" borderId="3" xfId="0" applyFont="1" applyFill="1" applyBorder="1"/>
    <xf numFmtId="0" fontId="25" fillId="0" borderId="3" xfId="7" applyFont="1" applyFill="1" applyBorder="1" applyAlignment="1">
      <alignment horizontal="left"/>
    </xf>
    <xf numFmtId="0" fontId="25" fillId="0" borderId="3" xfId="0" applyFont="1" applyFill="1" applyBorder="1" applyAlignment="1">
      <alignment horizontal="left"/>
    </xf>
    <xf numFmtId="0" fontId="6" fillId="11" borderId="3" xfId="7" applyFont="1" applyFill="1" applyBorder="1" applyAlignment="1">
      <alignment horizontal="left"/>
    </xf>
    <xf numFmtId="0" fontId="6" fillId="8" borderId="3" xfId="7" applyFont="1" applyFill="1" applyBorder="1" applyAlignment="1">
      <alignment horizontal="left"/>
    </xf>
    <xf numFmtId="0" fontId="6" fillId="8" borderId="3" xfId="7" applyFont="1" applyFill="1" applyBorder="1"/>
    <xf numFmtId="0" fontId="6" fillId="8" borderId="3" xfId="3" applyFont="1" applyFill="1" applyBorder="1"/>
    <xf numFmtId="0" fontId="6" fillId="11" borderId="3" xfId="0" applyFont="1" applyFill="1" applyBorder="1"/>
    <xf numFmtId="0" fontId="12" fillId="0" borderId="16" xfId="7" applyFont="1" applyFill="1" applyBorder="1" applyAlignment="1">
      <alignment horizontal="left"/>
    </xf>
    <xf numFmtId="0" fontId="12" fillId="0" borderId="3" xfId="7" quotePrefix="1" applyFont="1" applyFill="1" applyBorder="1" applyAlignment="1">
      <alignment horizontal="left"/>
    </xf>
    <xf numFmtId="0" fontId="6" fillId="18" borderId="3" xfId="7" applyFont="1" applyFill="1" applyBorder="1" applyAlignment="1">
      <alignment horizontal="left"/>
    </xf>
    <xf numFmtId="0" fontId="12" fillId="0" borderId="8" xfId="7" applyFont="1" applyFill="1" applyBorder="1" applyAlignment="1">
      <alignment horizontal="left"/>
    </xf>
    <xf numFmtId="0" fontId="12" fillId="21" borderId="3" xfId="7" quotePrefix="1" applyFont="1" applyFill="1" applyBorder="1" applyAlignment="1">
      <alignment horizontal="left"/>
    </xf>
    <xf numFmtId="0" fontId="6" fillId="21" borderId="3" xfId="7" applyFont="1" applyFill="1" applyBorder="1" applyAlignment="1">
      <alignment horizontal="center"/>
    </xf>
    <xf numFmtId="0" fontId="12" fillId="21" borderId="3" xfId="7" applyFont="1" applyFill="1" applyBorder="1" applyAlignment="1">
      <alignment horizontal="center"/>
    </xf>
    <xf numFmtId="0" fontId="12" fillId="21" borderId="3" xfId="7" applyFont="1" applyFill="1" applyBorder="1" applyAlignment="1">
      <alignment horizontal="left"/>
    </xf>
    <xf numFmtId="0" fontId="6" fillId="22" borderId="3" xfId="7" applyFont="1" applyFill="1" applyBorder="1" applyAlignment="1">
      <alignment horizontal="left"/>
    </xf>
    <xf numFmtId="0" fontId="6" fillId="22" borderId="3" xfId="0" applyFont="1" applyFill="1" applyBorder="1"/>
    <xf numFmtId="0" fontId="6" fillId="22" borderId="3" xfId="7" applyFont="1" applyFill="1" applyBorder="1"/>
    <xf numFmtId="0" fontId="6" fillId="22" borderId="3" xfId="3" applyFont="1" applyFill="1" applyBorder="1"/>
    <xf numFmtId="0" fontId="6" fillId="0" borderId="3" xfId="7" applyFont="1" applyFill="1" applyBorder="1" applyAlignment="1">
      <alignment horizontal="center"/>
    </xf>
    <xf numFmtId="0" fontId="12" fillId="0" borderId="3" xfId="7" applyFont="1" applyFill="1" applyBorder="1" applyAlignment="1">
      <alignment horizontal="left"/>
    </xf>
    <xf numFmtId="0" fontId="6" fillId="0" borderId="3" xfId="7" applyFont="1" applyFill="1" applyBorder="1" applyAlignment="1">
      <alignment horizontal="left"/>
    </xf>
    <xf numFmtId="0" fontId="6" fillId="11" borderId="3" xfId="7" applyFont="1" applyFill="1" applyBorder="1" applyAlignment="1">
      <alignment horizontal="left"/>
    </xf>
    <xf numFmtId="0" fontId="6" fillId="8" borderId="3" xfId="7" applyFont="1" applyFill="1" applyBorder="1" applyAlignment="1">
      <alignment horizontal="left"/>
    </xf>
    <xf numFmtId="0" fontId="6" fillId="0" borderId="0" xfId="7" applyFont="1" applyFill="1" applyBorder="1" applyAlignment="1">
      <alignment horizontal="center"/>
    </xf>
    <xf numFmtId="0" fontId="6" fillId="0" borderId="3" xfId="7" applyFont="1" applyFill="1" applyBorder="1"/>
    <xf numFmtId="0" fontId="6" fillId="0" borderId="3" xfId="7" applyFont="1" applyFill="1" applyBorder="1" applyAlignment="1">
      <alignment horizontal="center"/>
    </xf>
    <xf numFmtId="0" fontId="12" fillId="0" borderId="3" xfId="7" applyFont="1" applyFill="1" applyBorder="1" applyAlignment="1">
      <alignment horizontal="left"/>
    </xf>
    <xf numFmtId="0" fontId="12" fillId="0" borderId="0" xfId="7" applyFont="1" applyFill="1" applyBorder="1" applyAlignment="1">
      <alignment horizontal="left"/>
    </xf>
    <xf numFmtId="0" fontId="12" fillId="0" borderId="0" xfId="7" applyFont="1" applyFill="1" applyBorder="1" applyAlignment="1">
      <alignment horizontal="center"/>
    </xf>
    <xf numFmtId="0" fontId="6" fillId="0" borderId="3" xfId="7" applyFont="1" applyFill="1" applyBorder="1" applyAlignment="1">
      <alignment horizontal="left"/>
    </xf>
    <xf numFmtId="0" fontId="6" fillId="0" borderId="3" xfId="7" quotePrefix="1" applyFont="1" applyFill="1" applyBorder="1" applyAlignment="1">
      <alignment horizontal="left"/>
    </xf>
    <xf numFmtId="0" fontId="12" fillId="0" borderId="3" xfId="0" applyFont="1" applyFill="1" applyBorder="1" applyAlignment="1">
      <alignment horizontal="center"/>
    </xf>
    <xf numFmtId="0" fontId="6" fillId="8" borderId="3" xfId="0" applyFont="1" applyFill="1" applyBorder="1"/>
    <xf numFmtId="0" fontId="6" fillId="10" borderId="3" xfId="7" applyFont="1" applyFill="1" applyBorder="1" applyAlignment="1">
      <alignment horizontal="left"/>
    </xf>
    <xf numFmtId="0" fontId="6" fillId="10" borderId="3" xfId="7" applyFont="1" applyFill="1" applyBorder="1"/>
    <xf numFmtId="0" fontId="25" fillId="0" borderId="3" xfId="0" applyFont="1" applyFill="1" applyBorder="1" applyAlignment="1">
      <alignment horizontal="left"/>
    </xf>
    <xf numFmtId="0" fontId="6" fillId="8" borderId="3" xfId="7" applyFont="1" applyFill="1" applyBorder="1" applyAlignment="1">
      <alignment horizontal="left"/>
    </xf>
    <xf numFmtId="0" fontId="6" fillId="8" borderId="3" xfId="7" applyFont="1" applyFill="1" applyBorder="1"/>
    <xf numFmtId="0" fontId="6" fillId="10" borderId="3" xfId="0" applyFont="1" applyFill="1" applyBorder="1"/>
    <xf numFmtId="0" fontId="6" fillId="0" borderId="19" xfId="2" applyFont="1" applyFill="1" applyBorder="1" applyAlignment="1">
      <alignment horizontal="center"/>
    </xf>
    <xf numFmtId="0" fontId="6" fillId="8" borderId="20" xfId="2" applyFont="1" applyFill="1" applyBorder="1"/>
    <xf numFmtId="0" fontId="6" fillId="8" borderId="3" xfId="0" applyFont="1" applyFill="1" applyBorder="1"/>
    <xf numFmtId="0" fontId="6" fillId="21" borderId="0" xfId="7" applyFont="1" applyFill="1" applyBorder="1"/>
    <xf numFmtId="0" fontId="6" fillId="21" borderId="0" xfId="7" applyFont="1" applyFill="1" applyBorder="1" applyAlignment="1">
      <alignment horizontal="center"/>
    </xf>
    <xf numFmtId="0" fontId="12" fillId="21" borderId="0" xfId="7" applyFont="1" applyFill="1" applyBorder="1" applyAlignment="1">
      <alignment horizontal="center"/>
    </xf>
    <xf numFmtId="0" fontId="12" fillId="21" borderId="0" xfId="7" applyFont="1" applyFill="1" applyBorder="1"/>
    <xf numFmtId="0" fontId="6" fillId="8" borderId="7" xfId="2" applyFont="1" applyFill="1" applyBorder="1" applyAlignment="1">
      <alignment horizontal="left"/>
    </xf>
    <xf numFmtId="0" fontId="6" fillId="8" borderId="21" xfId="2" applyFont="1" applyFill="1" applyBorder="1" applyAlignment="1">
      <alignment horizontal="left"/>
    </xf>
    <xf numFmtId="0" fontId="6" fillId="8" borderId="4" xfId="2" applyFont="1" applyFill="1" applyBorder="1"/>
    <xf numFmtId="0" fontId="6" fillId="8" borderId="5" xfId="2" applyFont="1" applyFill="1" applyBorder="1"/>
    <xf numFmtId="0" fontId="6" fillId="8" borderId="4" xfId="0" applyFont="1" applyFill="1" applyBorder="1"/>
    <xf numFmtId="0" fontId="12" fillId="0" borderId="19" xfId="2" applyFont="1" applyFill="1" applyBorder="1" applyAlignment="1">
      <alignment horizontal="center"/>
    </xf>
    <xf numFmtId="0" fontId="12" fillId="21" borderId="0" xfId="7" applyFont="1" applyFill="1" applyBorder="1" applyAlignment="1">
      <alignment horizontal="left"/>
    </xf>
    <xf numFmtId="0" fontId="6" fillId="21" borderId="0" xfId="7" applyFont="1" applyFill="1" applyBorder="1" applyAlignment="1">
      <alignment horizontal="left"/>
    </xf>
    <xf numFmtId="0" fontId="6" fillId="21" borderId="0" xfId="7" quotePrefix="1" applyFont="1" applyFill="1" applyBorder="1" applyAlignment="1">
      <alignment horizontal="left"/>
    </xf>
    <xf numFmtId="0" fontId="9" fillId="21" borderId="0" xfId="2" applyFont="1" applyFill="1" applyBorder="1"/>
    <xf numFmtId="0" fontId="9" fillId="21" borderId="0" xfId="7" applyFont="1" applyFill="1" applyBorder="1"/>
    <xf numFmtId="0" fontId="13" fillId="21" borderId="0" xfId="0" applyFont="1" applyFill="1" applyBorder="1" applyAlignment="1">
      <alignment horizontal="center"/>
    </xf>
    <xf numFmtId="0" fontId="0" fillId="21" borderId="0" xfId="0" applyFill="1" applyBorder="1"/>
    <xf numFmtId="0" fontId="0" fillId="0" borderId="0" xfId="0"/>
    <xf numFmtId="0" fontId="6" fillId="0" borderId="0" xfId="7" applyFont="1" applyFill="1" applyBorder="1" applyAlignment="1">
      <alignment horizontal="left"/>
    </xf>
    <xf numFmtId="0" fontId="9" fillId="0" borderId="3" xfId="7" applyFont="1" applyFill="1" applyBorder="1"/>
    <xf numFmtId="0" fontId="6" fillId="0" borderId="3" xfId="7" applyFont="1" applyFill="1" applyBorder="1" applyAlignment="1">
      <alignment horizontal="center"/>
    </xf>
    <xf numFmtId="0" fontId="12" fillId="0" borderId="3" xfId="7" applyFont="1" applyFill="1" applyBorder="1" applyAlignment="1">
      <alignment horizontal="left"/>
    </xf>
    <xf numFmtId="0" fontId="12" fillId="0" borderId="0" xfId="7" applyFont="1" applyFill="1" applyBorder="1" applyAlignment="1">
      <alignment horizontal="left"/>
    </xf>
    <xf numFmtId="0" fontId="12" fillId="0" borderId="0" xfId="7" applyFont="1" applyFill="1" applyBorder="1" applyAlignment="1">
      <alignment horizontal="center"/>
    </xf>
    <xf numFmtId="0" fontId="6" fillId="0" borderId="10" xfId="7" applyFont="1" applyFill="1" applyBorder="1" applyAlignment="1">
      <alignment horizontal="center"/>
    </xf>
    <xf numFmtId="0" fontId="6" fillId="0" borderId="3" xfId="7" applyFont="1" applyFill="1" applyBorder="1" applyAlignment="1">
      <alignment horizontal="left"/>
    </xf>
    <xf numFmtId="0" fontId="12" fillId="0" borderId="3" xfId="7" applyFont="1" applyFill="1" applyBorder="1"/>
    <xf numFmtId="0" fontId="12" fillId="10" borderId="3" xfId="7" applyFont="1" applyFill="1" applyBorder="1"/>
    <xf numFmtId="0" fontId="12" fillId="21" borderId="0" xfId="7" applyFont="1" applyFill="1" applyBorder="1"/>
    <xf numFmtId="0" fontId="0" fillId="0" borderId="0" xfId="0"/>
    <xf numFmtId="0" fontId="6" fillId="0" borderId="0" xfId="7" applyFont="1" applyFill="1" applyBorder="1" applyAlignment="1">
      <alignment horizontal="left"/>
    </xf>
    <xf numFmtId="0" fontId="6" fillId="0" borderId="0" xfId="7" applyFont="1" applyFill="1" applyBorder="1"/>
    <xf numFmtId="0" fontId="9" fillId="0" borderId="3" xfId="7" applyFont="1" applyFill="1" applyBorder="1"/>
    <xf numFmtId="0" fontId="6" fillId="0" borderId="3" xfId="7" applyFont="1" applyFill="1" applyBorder="1"/>
    <xf numFmtId="0" fontId="6" fillId="0" borderId="3" xfId="7" applyFont="1" applyFill="1" applyBorder="1" applyAlignment="1">
      <alignment horizontal="center"/>
    </xf>
    <xf numFmtId="0" fontId="12" fillId="0" borderId="3" xfId="7" applyFont="1" applyFill="1" applyBorder="1" applyAlignment="1">
      <alignment horizontal="center"/>
    </xf>
    <xf numFmtId="0" fontId="12" fillId="0" borderId="0" xfId="7" applyFont="1" applyFill="1" applyBorder="1"/>
    <xf numFmtId="0" fontId="12" fillId="0" borderId="0" xfId="7" applyFont="1" applyFill="1" applyBorder="1" applyAlignment="1">
      <alignment horizontal="center"/>
    </xf>
    <xf numFmtId="0" fontId="6" fillId="0" borderId="10" xfId="7" applyFont="1" applyFill="1" applyBorder="1" applyAlignment="1">
      <alignment horizontal="center"/>
    </xf>
    <xf numFmtId="0" fontId="6" fillId="0" borderId="8" xfId="7" applyFont="1" applyFill="1" applyBorder="1" applyAlignment="1">
      <alignment horizontal="center"/>
    </xf>
    <xf numFmtId="0" fontId="6" fillId="0" borderId="3" xfId="7" applyFont="1" applyFill="1" applyBorder="1" applyAlignment="1">
      <alignment horizontal="left"/>
    </xf>
    <xf numFmtId="0" fontId="6" fillId="0" borderId="3" xfId="7" quotePrefix="1" applyFont="1" applyFill="1" applyBorder="1" applyAlignment="1">
      <alignment horizontal="left"/>
    </xf>
    <xf numFmtId="0" fontId="6" fillId="2" borderId="0" xfId="7" applyFont="1" applyFill="1" applyBorder="1"/>
    <xf numFmtId="0" fontId="9" fillId="0" borderId="0" xfId="7" applyFont="1" applyFill="1" applyBorder="1" applyAlignment="1">
      <alignment horizontal="right"/>
    </xf>
    <xf numFmtId="0" fontId="6" fillId="3" borderId="0" xfId="7" applyFont="1" applyFill="1" applyBorder="1"/>
    <xf numFmtId="0" fontId="6" fillId="4" borderId="0" xfId="7" applyFont="1" applyFill="1" applyBorder="1"/>
    <xf numFmtId="0" fontId="6" fillId="5" borderId="0" xfId="7" applyFont="1" applyFill="1" applyBorder="1"/>
    <xf numFmtId="0" fontId="6" fillId="6" borderId="0" xfId="7" applyFont="1" applyFill="1" applyBorder="1"/>
    <xf numFmtId="0" fontId="6" fillId="0" borderId="3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6" fillId="8" borderId="3" xfId="0" applyFont="1" applyFill="1" applyBorder="1"/>
    <xf numFmtId="0" fontId="6" fillId="9" borderId="3" xfId="7" applyFont="1" applyFill="1" applyBorder="1" applyAlignment="1">
      <alignment horizontal="left"/>
    </xf>
    <xf numFmtId="0" fontId="6" fillId="10" borderId="3" xfId="7" applyFont="1" applyFill="1" applyBorder="1" applyAlignment="1">
      <alignment horizontal="left"/>
    </xf>
    <xf numFmtId="0" fontId="25" fillId="0" borderId="3" xfId="0" applyFont="1" applyFill="1" applyBorder="1" applyAlignment="1">
      <alignment horizontal="left"/>
    </xf>
    <xf numFmtId="0" fontId="6" fillId="8" borderId="3" xfId="7" applyFont="1" applyFill="1" applyBorder="1" applyAlignment="1">
      <alignment horizontal="left"/>
    </xf>
    <xf numFmtId="0" fontId="6" fillId="8" borderId="3" xfId="7" applyFont="1" applyFill="1" applyBorder="1"/>
    <xf numFmtId="0" fontId="6" fillId="10" borderId="3" xfId="0" applyFont="1" applyFill="1" applyBorder="1"/>
    <xf numFmtId="0" fontId="6" fillId="12" borderId="0" xfId="7" applyFont="1" applyFill="1" applyBorder="1"/>
    <xf numFmtId="0" fontId="6" fillId="0" borderId="3" xfId="1" applyFont="1" applyFill="1" applyBorder="1" applyAlignment="1">
      <alignment horizontal="center"/>
    </xf>
    <xf numFmtId="0" fontId="6" fillId="10" borderId="3" xfId="1" applyFont="1" applyFill="1" applyBorder="1"/>
    <xf numFmtId="0" fontId="6" fillId="20" borderId="3" xfId="7" applyFont="1" applyFill="1" applyBorder="1"/>
    <xf numFmtId="0" fontId="13" fillId="0" borderId="17" xfId="0" applyFont="1" applyFill="1" applyBorder="1" applyAlignment="1">
      <alignment horizontal="center"/>
    </xf>
    <xf numFmtId="0" fontId="12" fillId="0" borderId="3" xfId="7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/>
    <xf numFmtId="0" fontId="15" fillId="0" borderId="0" xfId="0" applyFont="1" applyFill="1" applyBorder="1"/>
    <xf numFmtId="0" fontId="7" fillId="0" borderId="0" xfId="0" applyFont="1" applyFill="1" applyBorder="1"/>
    <xf numFmtId="0" fontId="15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6" fillId="0" borderId="0" xfId="0" applyFont="1" applyFill="1" applyBorder="1"/>
    <xf numFmtId="0" fontId="6" fillId="3" borderId="3" xfId="1" applyFont="1" applyFill="1" applyBorder="1"/>
    <xf numFmtId="0" fontId="6" fillId="7" borderId="3" xfId="1" applyFont="1" applyFill="1" applyBorder="1"/>
    <xf numFmtId="0" fontId="12" fillId="2" borderId="3" xfId="0" applyFont="1" applyFill="1" applyBorder="1" applyAlignment="1">
      <alignment horizontal="center"/>
    </xf>
    <xf numFmtId="0" fontId="6" fillId="8" borderId="3" xfId="0" applyFont="1" applyFill="1" applyBorder="1"/>
    <xf numFmtId="0" fontId="6" fillId="8" borderId="3" xfId="0" applyFont="1" applyFill="1" applyBorder="1" applyAlignment="1">
      <alignment horizontal="center"/>
    </xf>
    <xf numFmtId="0" fontId="6" fillId="8" borderId="3" xfId="0" applyFont="1" applyFill="1" applyBorder="1" applyAlignment="1">
      <alignment horizontal="left"/>
    </xf>
    <xf numFmtId="0" fontId="6" fillId="19" borderId="3" xfId="1" applyFont="1" applyFill="1" applyBorder="1"/>
    <xf numFmtId="0" fontId="12" fillId="19" borderId="3" xfId="1" applyFont="1" applyFill="1" applyBorder="1" applyAlignment="1">
      <alignment horizontal="left"/>
    </xf>
    <xf numFmtId="0" fontId="6" fillId="19" borderId="3" xfId="1" applyFont="1" applyFill="1" applyBorder="1" applyAlignment="1">
      <alignment horizontal="center"/>
    </xf>
    <xf numFmtId="0" fontId="8" fillId="8" borderId="3" xfId="0" applyFont="1" applyFill="1" applyBorder="1"/>
    <xf numFmtId="0" fontId="6" fillId="0" borderId="8" xfId="0" applyFont="1" applyFill="1" applyBorder="1"/>
    <xf numFmtId="0" fontId="6" fillId="0" borderId="8" xfId="0" applyFont="1" applyFill="1" applyBorder="1" applyAlignment="1">
      <alignment horizontal="left"/>
    </xf>
    <xf numFmtId="0" fontId="6" fillId="0" borderId="8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30" fillId="8" borderId="3" xfId="0" applyFont="1" applyFill="1" applyBorder="1" applyAlignment="1">
      <alignment horizontal="left"/>
    </xf>
    <xf numFmtId="0" fontId="6" fillId="21" borderId="0" xfId="0" applyFont="1" applyFill="1" applyBorder="1"/>
    <xf numFmtId="0" fontId="12" fillId="21" borderId="0" xfId="0" applyFont="1" applyFill="1" applyBorder="1" applyAlignment="1">
      <alignment horizontal="left"/>
    </xf>
    <xf numFmtId="0" fontId="23" fillId="21" borderId="0" xfId="7" applyFont="1" applyFill="1" applyBorder="1" applyAlignment="1">
      <alignment horizontal="center"/>
    </xf>
    <xf numFmtId="0" fontId="32" fillId="21" borderId="0" xfId="0" applyFont="1" applyFill="1" applyBorder="1" applyAlignment="1">
      <alignment horizontal="left" vertical="center"/>
    </xf>
    <xf numFmtId="0" fontId="23" fillId="17" borderId="3" xfId="7" applyFont="1" applyFill="1" applyBorder="1" applyAlignment="1">
      <alignment horizontal="center"/>
    </xf>
    <xf numFmtId="0" fontId="23" fillId="17" borderId="3" xfId="0" applyFont="1" applyFill="1" applyBorder="1"/>
    <xf numFmtId="0" fontId="6" fillId="17" borderId="3" xfId="7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/>
    </xf>
    <xf numFmtId="0" fontId="6" fillId="2" borderId="3" xfId="0" applyFont="1" applyFill="1" applyBorder="1"/>
    <xf numFmtId="0" fontId="25" fillId="2" borderId="3" xfId="0" applyFont="1" applyFill="1" applyBorder="1" applyAlignment="1">
      <alignment horizontal="left"/>
    </xf>
    <xf numFmtId="0" fontId="6" fillId="10" borderId="3" xfId="2" applyFont="1" applyFill="1" applyBorder="1" applyAlignment="1">
      <alignment horizontal="center"/>
    </xf>
    <xf numFmtId="0" fontId="8" fillId="21" borderId="11" xfId="0" applyFont="1" applyFill="1" applyBorder="1"/>
    <xf numFmtId="0" fontId="6" fillId="21" borderId="11" xfId="0" applyFont="1" applyFill="1" applyBorder="1"/>
    <xf numFmtId="0" fontId="6" fillId="21" borderId="11" xfId="0" applyFont="1" applyFill="1" applyBorder="1" applyAlignment="1">
      <alignment horizontal="left"/>
    </xf>
    <xf numFmtId="0" fontId="6" fillId="21" borderId="11" xfId="0" applyFont="1" applyFill="1" applyBorder="1" applyAlignment="1">
      <alignment horizontal="center"/>
    </xf>
    <xf numFmtId="0" fontId="16" fillId="21" borderId="0" xfId="0" applyFont="1" applyFill="1" applyBorder="1" applyAlignment="1">
      <alignment horizontal="center"/>
    </xf>
    <xf numFmtId="0" fontId="33" fillId="10" borderId="3" xfId="1" applyFont="1" applyFill="1" applyBorder="1"/>
    <xf numFmtId="0" fontId="0" fillId="0" borderId="0" xfId="0" applyFont="1" applyFill="1" applyBorder="1"/>
    <xf numFmtId="0" fontId="3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36" fillId="0" borderId="0" xfId="2" applyFont="1" applyFill="1" applyBorder="1" applyAlignment="1">
      <alignment horizontal="center"/>
    </xf>
    <xf numFmtId="0" fontId="34" fillId="0" borderId="25" xfId="0" applyFont="1" applyFill="1" applyBorder="1" applyAlignment="1">
      <alignment horizontal="center"/>
    </xf>
    <xf numFmtId="0" fontId="34" fillId="0" borderId="26" xfId="0" applyFont="1" applyFill="1" applyBorder="1" applyAlignment="1">
      <alignment horizontal="center"/>
    </xf>
    <xf numFmtId="0" fontId="39" fillId="0" borderId="0" xfId="0" applyFont="1" applyFill="1" applyBorder="1" applyAlignment="1">
      <alignment vertical="top"/>
    </xf>
    <xf numFmtId="0" fontId="4" fillId="0" borderId="0" xfId="2" applyFont="1" applyFill="1" applyBorder="1" applyAlignment="1">
      <alignment horizontal="center"/>
    </xf>
    <xf numFmtId="0" fontId="5" fillId="0" borderId="0" xfId="2" applyFont="1" applyFill="1" applyBorder="1" applyAlignment="1">
      <alignment horizontal="center"/>
    </xf>
    <xf numFmtId="164" fontId="24" fillId="0" borderId="15" xfId="2" applyNumberFormat="1" applyFont="1" applyFill="1" applyBorder="1" applyAlignment="1">
      <alignment horizontal="center"/>
    </xf>
    <xf numFmtId="0" fontId="22" fillId="0" borderId="0" xfId="2" applyFont="1" applyAlignment="1">
      <alignment horizontal="right" wrapText="1"/>
    </xf>
    <xf numFmtId="0" fontId="0" fillId="0" borderId="0" xfId="0" applyAlignment="1"/>
    <xf numFmtId="0" fontId="22" fillId="0" borderId="15" xfId="2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18" fillId="0" borderId="0" xfId="2" applyFont="1" applyFill="1" applyAlignment="1">
      <alignment horizontal="right"/>
    </xf>
    <xf numFmtId="0" fontId="18" fillId="0" borderId="0" xfId="0" applyFont="1" applyAlignment="1">
      <alignment horizontal="right"/>
    </xf>
    <xf numFmtId="0" fontId="23" fillId="17" borderId="18" xfId="3" applyFont="1" applyFill="1" applyBorder="1" applyAlignment="1">
      <alignment horizontal="left" vertical="center"/>
    </xf>
    <xf numFmtId="0" fontId="23" fillId="17" borderId="19" xfId="3" applyFont="1" applyFill="1" applyBorder="1" applyAlignment="1">
      <alignment horizontal="left" vertical="center"/>
    </xf>
    <xf numFmtId="0" fontId="23" fillId="17" borderId="4" xfId="3" applyFont="1" applyFill="1" applyBorder="1" applyAlignment="1">
      <alignment horizontal="left" vertical="center"/>
    </xf>
    <xf numFmtId="0" fontId="23" fillId="17" borderId="3" xfId="0" applyFont="1" applyFill="1" applyBorder="1" applyAlignment="1">
      <alignment horizontal="left" vertical="top" wrapText="1"/>
    </xf>
    <xf numFmtId="0" fontId="5" fillId="0" borderId="0" xfId="7" applyFont="1" applyFill="1" applyBorder="1" applyAlignment="1">
      <alignment horizontal="center"/>
    </xf>
    <xf numFmtId="0" fontId="34" fillId="0" borderId="22" xfId="0" applyFont="1" applyFill="1" applyBorder="1" applyAlignment="1">
      <alignment horizontal="center"/>
    </xf>
    <xf numFmtId="0" fontId="34" fillId="0" borderId="23" xfId="0" applyFont="1" applyFill="1" applyBorder="1" applyAlignment="1">
      <alignment horizontal="center"/>
    </xf>
    <xf numFmtId="0" fontId="34" fillId="0" borderId="24" xfId="0" applyFont="1" applyFill="1" applyBorder="1" applyAlignment="1">
      <alignment horizontal="center"/>
    </xf>
    <xf numFmtId="0" fontId="0" fillId="0" borderId="0" xfId="0" applyBorder="1"/>
    <xf numFmtId="16" fontId="0" fillId="0" borderId="0" xfId="0" quotePrefix="1" applyNumberFormat="1" applyBorder="1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40" fillId="0" borderId="25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/>
    </xf>
    <xf numFmtId="0" fontId="40" fillId="0" borderId="26" xfId="0" applyFont="1" applyFill="1" applyBorder="1" applyAlignment="1">
      <alignment horizontal="center"/>
    </xf>
    <xf numFmtId="0" fontId="39" fillId="0" borderId="0" xfId="0" applyFont="1" applyFill="1" applyBorder="1"/>
    <xf numFmtId="0" fontId="23" fillId="0" borderId="25" xfId="0" applyFont="1" applyBorder="1" applyAlignment="1">
      <alignment vertical="top" wrapText="1"/>
    </xf>
    <xf numFmtId="0" fontId="23" fillId="0" borderId="3" xfId="3" applyFont="1" applyBorder="1" applyAlignment="1">
      <alignment vertical="top" wrapText="1"/>
    </xf>
    <xf numFmtId="0" fontId="23" fillId="0" borderId="3" xfId="0" applyFont="1" applyFill="1" applyBorder="1" applyAlignment="1">
      <alignment vertical="top"/>
    </xf>
    <xf numFmtId="0" fontId="38" fillId="0" borderId="28" xfId="0" applyFont="1" applyFill="1" applyBorder="1" applyAlignment="1">
      <alignment horizontal="center" vertical="top"/>
    </xf>
    <xf numFmtId="0" fontId="36" fillId="0" borderId="3" xfId="0" applyFont="1" applyFill="1" applyBorder="1" applyAlignment="1">
      <alignment horizontal="center" vertical="top"/>
    </xf>
    <xf numFmtId="0" fontId="36" fillId="0" borderId="3" xfId="2" applyFont="1" applyFill="1" applyBorder="1" applyAlignment="1">
      <alignment horizontal="center" vertical="top"/>
    </xf>
    <xf numFmtId="0" fontId="41" fillId="0" borderId="3" xfId="0" applyFont="1" applyFill="1" applyBorder="1" applyAlignment="1">
      <alignment vertical="top"/>
    </xf>
    <xf numFmtId="0" fontId="39" fillId="0" borderId="3" xfId="0" applyFont="1" applyFill="1" applyBorder="1" applyAlignment="1">
      <alignment vertical="top"/>
    </xf>
    <xf numFmtId="49" fontId="38" fillId="0" borderId="28" xfId="0" applyNumberFormat="1" applyFont="1" applyFill="1" applyBorder="1" applyAlignment="1">
      <alignment horizontal="center" vertical="top"/>
    </xf>
    <xf numFmtId="0" fontId="23" fillId="0" borderId="3" xfId="0" applyFont="1" applyBorder="1" applyAlignment="1">
      <alignment horizontal="left" vertical="top"/>
    </xf>
    <xf numFmtId="0" fontId="23" fillId="0" borderId="3" xfId="0" quotePrefix="1" applyFont="1" applyFill="1" applyBorder="1" applyAlignment="1">
      <alignment vertical="top"/>
    </xf>
    <xf numFmtId="0" fontId="38" fillId="0" borderId="28" xfId="0" quotePrefix="1" applyFont="1" applyFill="1" applyBorder="1" applyAlignment="1">
      <alignment horizontal="center" vertical="top"/>
    </xf>
    <xf numFmtId="16" fontId="23" fillId="0" borderId="3" xfId="0" applyNumberFormat="1" applyFont="1" applyFill="1" applyBorder="1" applyAlignment="1">
      <alignment vertical="top"/>
    </xf>
    <xf numFmtId="0" fontId="38" fillId="0" borderId="3" xfId="0" applyFont="1" applyFill="1" applyBorder="1" applyAlignment="1">
      <alignment vertical="top"/>
    </xf>
    <xf numFmtId="0" fontId="23" fillId="0" borderId="33" xfId="0" applyFont="1" applyBorder="1" applyAlignment="1">
      <alignment vertical="top" wrapText="1"/>
    </xf>
    <xf numFmtId="0" fontId="38" fillId="0" borderId="0" xfId="0" applyFont="1" applyBorder="1" applyAlignment="1">
      <alignment horizontal="center"/>
    </xf>
    <xf numFmtId="0" fontId="38" fillId="0" borderId="25" xfId="0" applyFont="1" applyFill="1" applyBorder="1"/>
    <xf numFmtId="0" fontId="23" fillId="0" borderId="3" xfId="3" applyFont="1" applyBorder="1" applyAlignment="1">
      <alignment horizontal="left" vertical="center"/>
    </xf>
    <xf numFmtId="0" fontId="41" fillId="0" borderId="3" xfId="0" applyFont="1" applyFill="1" applyBorder="1"/>
    <xf numFmtId="0" fontId="38" fillId="0" borderId="28" xfId="0" applyFont="1" applyFill="1" applyBorder="1" applyAlignment="1">
      <alignment horizontal="center"/>
    </xf>
    <xf numFmtId="0" fontId="38" fillId="0" borderId="0" xfId="0" applyFont="1" applyBorder="1"/>
    <xf numFmtId="0" fontId="38" fillId="0" borderId="0" xfId="0" applyFont="1"/>
    <xf numFmtId="0" fontId="38" fillId="0" borderId="3" xfId="0" applyFont="1" applyFill="1" applyBorder="1"/>
    <xf numFmtId="0" fontId="38" fillId="0" borderId="30" xfId="0" applyFont="1" applyFill="1" applyBorder="1"/>
    <xf numFmtId="0" fontId="23" fillId="0" borderId="31" xfId="3" applyFont="1" applyBorder="1" applyAlignment="1">
      <alignment horizontal="left" vertical="center"/>
    </xf>
    <xf numFmtId="0" fontId="41" fillId="0" borderId="31" xfId="0" applyFont="1" applyFill="1" applyBorder="1"/>
    <xf numFmtId="0" fontId="38" fillId="0" borderId="32" xfId="0" applyFont="1" applyFill="1" applyBorder="1" applyAlignment="1">
      <alignment horizontal="center"/>
    </xf>
    <xf numFmtId="0" fontId="36" fillId="9" borderId="27" xfId="0" applyFont="1" applyFill="1" applyBorder="1" applyAlignment="1">
      <alignment vertical="top" wrapText="1"/>
    </xf>
    <xf numFmtId="0" fontId="36" fillId="9" borderId="18" xfId="0" applyFont="1" applyFill="1" applyBorder="1" applyAlignment="1">
      <alignment vertical="top" wrapText="1"/>
    </xf>
    <xf numFmtId="0" fontId="38" fillId="9" borderId="19" xfId="0" applyFont="1" applyFill="1" applyBorder="1" applyAlignment="1">
      <alignment vertical="top"/>
    </xf>
    <xf numFmtId="0" fontId="38" fillId="9" borderId="34" xfId="0" applyFont="1" applyFill="1" applyBorder="1" applyAlignment="1">
      <alignment vertical="top"/>
    </xf>
    <xf numFmtId="0" fontId="36" fillId="9" borderId="29" xfId="0" applyFont="1" applyFill="1" applyBorder="1" applyAlignment="1">
      <alignment vertical="top" wrapText="1"/>
    </xf>
    <xf numFmtId="0" fontId="23" fillId="9" borderId="19" xfId="0" applyFont="1" applyFill="1" applyBorder="1" applyAlignment="1">
      <alignment vertical="top"/>
    </xf>
    <xf numFmtId="0" fontId="38" fillId="9" borderId="34" xfId="0" quotePrefix="1" applyFont="1" applyFill="1" applyBorder="1" applyAlignment="1">
      <alignment horizontal="center" vertical="top"/>
    </xf>
    <xf numFmtId="0" fontId="38" fillId="9" borderId="34" xfId="0" applyFont="1" applyFill="1" applyBorder="1" applyAlignment="1">
      <alignment horizontal="center" vertical="top"/>
    </xf>
    <xf numFmtId="0" fontId="36" fillId="9" borderId="9" xfId="0" applyFont="1" applyFill="1" applyBorder="1" applyAlignment="1">
      <alignment vertical="top" wrapText="1"/>
    </xf>
    <xf numFmtId="0" fontId="36" fillId="9" borderId="19" xfId="0" applyFont="1" applyFill="1" applyBorder="1" applyAlignment="1">
      <alignment vertical="top" wrapText="1"/>
    </xf>
    <xf numFmtId="0" fontId="9" fillId="9" borderId="34" xfId="0" applyFont="1" applyFill="1" applyBorder="1" applyAlignment="1"/>
    <xf numFmtId="0" fontId="23" fillId="17" borderId="18" xfId="0" applyFont="1" applyFill="1" applyBorder="1" applyAlignment="1">
      <alignment horizontal="left" vertical="top" wrapText="1"/>
    </xf>
    <xf numFmtId="0" fontId="23" fillId="17" borderId="19" xfId="0" applyFont="1" applyFill="1" applyBorder="1" applyAlignment="1">
      <alignment horizontal="left" vertical="top" wrapText="1"/>
    </xf>
    <xf numFmtId="0" fontId="23" fillId="17" borderId="4" xfId="0" applyFont="1" applyFill="1" applyBorder="1" applyAlignment="1">
      <alignment horizontal="left" vertical="top" wrapText="1"/>
    </xf>
    <xf numFmtId="0" fontId="6" fillId="23" borderId="0" xfId="1" applyFont="1" applyFill="1" applyBorder="1"/>
    <xf numFmtId="0" fontId="12" fillId="23" borderId="0" xfId="1" applyFont="1" applyFill="1" applyBorder="1"/>
    <xf numFmtId="0" fontId="6" fillId="23" borderId="0" xfId="1" applyFont="1" applyFill="1" applyBorder="1" applyAlignment="1">
      <alignment horizontal="center"/>
    </xf>
    <xf numFmtId="0" fontId="6" fillId="23" borderId="11" xfId="1" applyFont="1" applyFill="1" applyBorder="1" applyAlignment="1">
      <alignment horizontal="center"/>
    </xf>
    <xf numFmtId="0" fontId="12" fillId="0" borderId="8" xfId="0" applyFont="1" applyFill="1" applyBorder="1" applyAlignment="1">
      <alignment horizontal="left"/>
    </xf>
    <xf numFmtId="0" fontId="12" fillId="10" borderId="3" xfId="0" applyFont="1" applyFill="1" applyBorder="1" applyAlignment="1">
      <alignment horizontal="left"/>
    </xf>
  </cellXfs>
  <cellStyles count="8">
    <cellStyle name="Bad" xfId="5" builtinId="27"/>
    <cellStyle name="Good" xfId="4" builtinId="26"/>
    <cellStyle name="Hyperlink" xfId="3" builtinId="8"/>
    <cellStyle name="Neutral" xfId="6" builtinId="28"/>
    <cellStyle name="Normal" xfId="0" builtinId="0"/>
    <cellStyle name="Normal 2" xfId="1"/>
    <cellStyle name="Normal 3" xfId="2"/>
    <cellStyle name="Normal 3 2" xfId="7"/>
  </cellStyles>
  <dxfs count="1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93FFFF"/>
      <color rgb="FF66FFFF"/>
      <color rgb="FFFFFF99"/>
      <color rgb="FFFFFF66"/>
      <color rgb="FFF5FE82"/>
      <color rgb="FF00964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atalog.sdstate.edu/content.php?catoid=22&amp;navoid=1913" TargetMode="External"/><Relationship Id="rId13" Type="http://schemas.openxmlformats.org/officeDocument/2006/relationships/hyperlink" Target="http://catalog.sdstate.edu/content.php?catoid=22&amp;navoid=1913" TargetMode="External"/><Relationship Id="rId18" Type="http://schemas.openxmlformats.org/officeDocument/2006/relationships/hyperlink" Target="http://catalog.sdstate.edu/content.php?catoid=22&amp;navoid=1913" TargetMode="External"/><Relationship Id="rId26" Type="http://schemas.openxmlformats.org/officeDocument/2006/relationships/hyperlink" Target="http://catalog.sdstate.edu/content.php?catoid=22&amp;navoid=1913" TargetMode="External"/><Relationship Id="rId3" Type="http://schemas.openxmlformats.org/officeDocument/2006/relationships/hyperlink" Target="http://catalog.sdstate.edu/content.php?catoid=22&amp;navoid=1913" TargetMode="External"/><Relationship Id="rId21" Type="http://schemas.openxmlformats.org/officeDocument/2006/relationships/hyperlink" Target="http://catalog.sdstate.edu/content.php?catoid=22&amp;navoid=1913" TargetMode="External"/><Relationship Id="rId7" Type="http://schemas.openxmlformats.org/officeDocument/2006/relationships/hyperlink" Target="http://catalog.sdstate.edu/content.php?catoid=22&amp;navoid=1913" TargetMode="External"/><Relationship Id="rId12" Type="http://schemas.openxmlformats.org/officeDocument/2006/relationships/hyperlink" Target="http://catalog.sdstate.edu/content.php?catoid=22&amp;navoid=1913" TargetMode="External"/><Relationship Id="rId17" Type="http://schemas.openxmlformats.org/officeDocument/2006/relationships/hyperlink" Target="http://catalog.sdstate.edu/content.php?catoid=22&amp;navoid=1913" TargetMode="External"/><Relationship Id="rId25" Type="http://schemas.openxmlformats.org/officeDocument/2006/relationships/hyperlink" Target="http://catalog.sdstate.edu/content.php?catoid=22&amp;navoid=1913" TargetMode="External"/><Relationship Id="rId2" Type="http://schemas.openxmlformats.org/officeDocument/2006/relationships/hyperlink" Target="http://catalog.sdstate.edu/content.php?catoid=22&amp;navoid=1913" TargetMode="External"/><Relationship Id="rId16" Type="http://schemas.openxmlformats.org/officeDocument/2006/relationships/hyperlink" Target="http://catalog.sdstate.edu/content.php?catoid=22&amp;navoid=1913" TargetMode="External"/><Relationship Id="rId20" Type="http://schemas.openxmlformats.org/officeDocument/2006/relationships/hyperlink" Target="http://catalog.sdstate.edu/content.php?catoid=22&amp;navoid=1913" TargetMode="External"/><Relationship Id="rId1" Type="http://schemas.openxmlformats.org/officeDocument/2006/relationships/hyperlink" Target="http://catalog.sdstate.edu/content.php?catoid=20&amp;navoid=1531" TargetMode="External"/><Relationship Id="rId6" Type="http://schemas.openxmlformats.org/officeDocument/2006/relationships/hyperlink" Target="http://catalog.sdstate.edu/content.php?catoid=22&amp;navoid=1913" TargetMode="External"/><Relationship Id="rId11" Type="http://schemas.openxmlformats.org/officeDocument/2006/relationships/hyperlink" Target="http://catalog.sdstate.edu/content.php?catoid=22&amp;navoid=1913" TargetMode="External"/><Relationship Id="rId24" Type="http://schemas.openxmlformats.org/officeDocument/2006/relationships/hyperlink" Target="http://catalog.sdstate.edu/content.php?catoid=22&amp;navoid=1913" TargetMode="External"/><Relationship Id="rId5" Type="http://schemas.openxmlformats.org/officeDocument/2006/relationships/hyperlink" Target="http://catalog.sdstate.edu/content.php?catoid=22&amp;navoid=1913" TargetMode="External"/><Relationship Id="rId15" Type="http://schemas.openxmlformats.org/officeDocument/2006/relationships/hyperlink" Target="http://catalog.sdstate.edu/content.php?catoid=22&amp;navoid=1913" TargetMode="External"/><Relationship Id="rId23" Type="http://schemas.openxmlformats.org/officeDocument/2006/relationships/hyperlink" Target="http://catalog.sdstate.edu/content.php?catoid=22&amp;navoid=1913" TargetMode="External"/><Relationship Id="rId10" Type="http://schemas.openxmlformats.org/officeDocument/2006/relationships/hyperlink" Target="http://catalog.sdstate.edu/content.php?catoid=22&amp;navoid=1913" TargetMode="External"/><Relationship Id="rId19" Type="http://schemas.openxmlformats.org/officeDocument/2006/relationships/hyperlink" Target="http://catalog.sdstate.edu/content.php?catoid=22&amp;navoid=1913" TargetMode="External"/><Relationship Id="rId4" Type="http://schemas.openxmlformats.org/officeDocument/2006/relationships/hyperlink" Target="http://catalog.sdstate.edu/content.php?catoid=20&amp;navoid=1531" TargetMode="External"/><Relationship Id="rId9" Type="http://schemas.openxmlformats.org/officeDocument/2006/relationships/hyperlink" Target="http://catalog.sdstate.edu/content.php?catoid=22&amp;navoid=1913" TargetMode="External"/><Relationship Id="rId14" Type="http://schemas.openxmlformats.org/officeDocument/2006/relationships/hyperlink" Target="http://catalog.sdstate.edu/content.php?catoid=22&amp;navoid=1913" TargetMode="External"/><Relationship Id="rId22" Type="http://schemas.openxmlformats.org/officeDocument/2006/relationships/hyperlink" Target="http://catalog.sdstate.edu/content.php?catoid=22&amp;navoid=1913" TargetMode="External"/><Relationship Id="rId27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catalog.sdstate.edu/content.php?catoid=22&amp;navoid=1913" TargetMode="External"/><Relationship Id="rId13" Type="http://schemas.openxmlformats.org/officeDocument/2006/relationships/hyperlink" Target="http://catalog.sdstate.edu/content.php?catoid=22&amp;navoid=1913" TargetMode="External"/><Relationship Id="rId18" Type="http://schemas.openxmlformats.org/officeDocument/2006/relationships/hyperlink" Target="http://catalog.sdstate.edu/content.php?catoid=22&amp;navoid=1913" TargetMode="External"/><Relationship Id="rId26" Type="http://schemas.openxmlformats.org/officeDocument/2006/relationships/hyperlink" Target="http://catalog.sdstate.edu/content.php?catoid=22&amp;navoid=1913" TargetMode="External"/><Relationship Id="rId3" Type="http://schemas.openxmlformats.org/officeDocument/2006/relationships/hyperlink" Target="http://catalog.sdstate.edu/content.php?catoid=22&amp;navoid=1913" TargetMode="External"/><Relationship Id="rId21" Type="http://schemas.openxmlformats.org/officeDocument/2006/relationships/hyperlink" Target="http://catalog.sdstate.edu/content.php?catoid=22&amp;navoid=1913" TargetMode="External"/><Relationship Id="rId7" Type="http://schemas.openxmlformats.org/officeDocument/2006/relationships/hyperlink" Target="http://catalog.sdstate.edu/content.php?catoid=22&amp;navoid=1913" TargetMode="External"/><Relationship Id="rId12" Type="http://schemas.openxmlformats.org/officeDocument/2006/relationships/hyperlink" Target="http://catalog.sdstate.edu/content.php?catoid=20&amp;navoid=1531" TargetMode="External"/><Relationship Id="rId17" Type="http://schemas.openxmlformats.org/officeDocument/2006/relationships/hyperlink" Target="http://catalog.sdstate.edu/content.php?catoid=22&amp;navoid=1913" TargetMode="External"/><Relationship Id="rId25" Type="http://schemas.openxmlformats.org/officeDocument/2006/relationships/hyperlink" Target="http://catalog.sdstate.edu/content.php?catoid=22&amp;navoid=1913" TargetMode="External"/><Relationship Id="rId2" Type="http://schemas.openxmlformats.org/officeDocument/2006/relationships/hyperlink" Target="http://catalog.sdstate.edu/content.php?catoid=22&amp;navoid=1913" TargetMode="External"/><Relationship Id="rId16" Type="http://schemas.openxmlformats.org/officeDocument/2006/relationships/hyperlink" Target="http://catalog.sdstate.edu/content.php?catoid=22&amp;navoid=1913" TargetMode="External"/><Relationship Id="rId20" Type="http://schemas.openxmlformats.org/officeDocument/2006/relationships/hyperlink" Target="http://catalog.sdstate.edu/content.php?catoid=22&amp;navoid=1913" TargetMode="External"/><Relationship Id="rId1" Type="http://schemas.openxmlformats.org/officeDocument/2006/relationships/hyperlink" Target="http://catalog.sdstate.edu/content.php?catoid=22&amp;navoid=1913" TargetMode="External"/><Relationship Id="rId6" Type="http://schemas.openxmlformats.org/officeDocument/2006/relationships/hyperlink" Target="http://catalog.sdstate.edu/content.php?catoid=22&amp;navoid=1913" TargetMode="External"/><Relationship Id="rId11" Type="http://schemas.openxmlformats.org/officeDocument/2006/relationships/hyperlink" Target="http://catalog.sdstate.edu/content.php?catoid=22&amp;navoid=1913" TargetMode="External"/><Relationship Id="rId24" Type="http://schemas.openxmlformats.org/officeDocument/2006/relationships/hyperlink" Target="http://catalog.sdstate.edu/content.php?catoid=22&amp;navoid=1913" TargetMode="External"/><Relationship Id="rId5" Type="http://schemas.openxmlformats.org/officeDocument/2006/relationships/hyperlink" Target="http://catalog.sdstate.edu/content.php?catoid=22&amp;navoid=1913" TargetMode="External"/><Relationship Id="rId15" Type="http://schemas.openxmlformats.org/officeDocument/2006/relationships/hyperlink" Target="http://catalog.sdstate.edu/content.php?catoid=22&amp;navoid=1913" TargetMode="External"/><Relationship Id="rId23" Type="http://schemas.openxmlformats.org/officeDocument/2006/relationships/hyperlink" Target="http://catalog.sdstate.edu/content.php?catoid=20&amp;navoid=1531" TargetMode="External"/><Relationship Id="rId10" Type="http://schemas.openxmlformats.org/officeDocument/2006/relationships/hyperlink" Target="http://catalog.sdstate.edu/content.php?catoid=22&amp;navoid=1913" TargetMode="External"/><Relationship Id="rId19" Type="http://schemas.openxmlformats.org/officeDocument/2006/relationships/hyperlink" Target="http://catalog.sdstate.edu/content.php?catoid=22&amp;navoid=1913" TargetMode="External"/><Relationship Id="rId4" Type="http://schemas.openxmlformats.org/officeDocument/2006/relationships/hyperlink" Target="http://catalog.sdstate.edu/content.php?catoid=22&amp;navoid=1913" TargetMode="External"/><Relationship Id="rId9" Type="http://schemas.openxmlformats.org/officeDocument/2006/relationships/hyperlink" Target="http://catalog.sdstate.edu/content.php?catoid=22&amp;navoid=1913" TargetMode="External"/><Relationship Id="rId14" Type="http://schemas.openxmlformats.org/officeDocument/2006/relationships/hyperlink" Target="http://catalog.sdstate.edu/content.php?catoid=22&amp;navoid=1913" TargetMode="External"/><Relationship Id="rId22" Type="http://schemas.openxmlformats.org/officeDocument/2006/relationships/hyperlink" Target="http://catalog.sdstate.edu/content.php?catoid=22&amp;navoid=1913" TargetMode="External"/><Relationship Id="rId27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http://catalog.sdstate.edu/preview_course_nopop.php?catoid=22&amp;coid=72482" TargetMode="External"/><Relationship Id="rId18" Type="http://schemas.openxmlformats.org/officeDocument/2006/relationships/hyperlink" Target="http://catalog.sdstate.edu/preview_course_nopop.php?catoid=22&amp;coid=72477" TargetMode="External"/><Relationship Id="rId26" Type="http://schemas.openxmlformats.org/officeDocument/2006/relationships/hyperlink" Target="http://catalog.sdstate.edu/preview_course_nopop.php?catoid=22&amp;coid=72469" TargetMode="External"/><Relationship Id="rId39" Type="http://schemas.openxmlformats.org/officeDocument/2006/relationships/hyperlink" Target="http://catalog.sdstate.edu/preview_course_nopop.php?catoid=22&amp;coid=72456" TargetMode="External"/><Relationship Id="rId21" Type="http://schemas.openxmlformats.org/officeDocument/2006/relationships/hyperlink" Target="http://catalog.sdstate.edu/preview_course_nopop.php?catoid=22&amp;coid=72474" TargetMode="External"/><Relationship Id="rId34" Type="http://schemas.openxmlformats.org/officeDocument/2006/relationships/hyperlink" Target="http://catalog.sdstate.edu/preview_course_nopop.php?catoid=22&amp;coid=72461" TargetMode="External"/><Relationship Id="rId42" Type="http://schemas.openxmlformats.org/officeDocument/2006/relationships/hyperlink" Target="http://catalog.sdstate.edu/preview_course_nopop.php?catoid=22&amp;coid=72453" TargetMode="External"/><Relationship Id="rId47" Type="http://schemas.openxmlformats.org/officeDocument/2006/relationships/hyperlink" Target="http://catalog.sdstate.edu/preview_course_nopop.php?catoid=22&amp;coid=72528" TargetMode="External"/><Relationship Id="rId50" Type="http://schemas.openxmlformats.org/officeDocument/2006/relationships/hyperlink" Target="http://catalog.sdstate.edu/preview_course_nopop.php?catoid=22&amp;coid=72525" TargetMode="External"/><Relationship Id="rId55" Type="http://schemas.openxmlformats.org/officeDocument/2006/relationships/hyperlink" Target="http://catalog.sdstate.edu/preview_course_nopop.php?catoid=22&amp;coid=72520" TargetMode="External"/><Relationship Id="rId63" Type="http://schemas.openxmlformats.org/officeDocument/2006/relationships/hyperlink" Target="http://catalog.sdstate.edu/preview_course_nopop.php?catoid=22&amp;coid=72512" TargetMode="External"/><Relationship Id="rId68" Type="http://schemas.openxmlformats.org/officeDocument/2006/relationships/hyperlink" Target="http://catalog.sdstate.edu/preview_course_nopop.php?catoid=22&amp;coid=72507" TargetMode="External"/><Relationship Id="rId76" Type="http://schemas.openxmlformats.org/officeDocument/2006/relationships/hyperlink" Target="http://catalog.sdstate.edu/preview_course_nopop.php?catoid=22&amp;coid=72499" TargetMode="External"/><Relationship Id="rId84" Type="http://schemas.openxmlformats.org/officeDocument/2006/relationships/hyperlink" Target="http://catalog.sdstate.edu/preview_program.php?catoid=22&amp;poid=4153&amp;returnto=1921" TargetMode="External"/><Relationship Id="rId89" Type="http://schemas.openxmlformats.org/officeDocument/2006/relationships/hyperlink" Target="http://catalog.sdstate.edu/preview_program.php?catoid=22&amp;poid=4153&amp;returnto=1921" TargetMode="External"/><Relationship Id="rId7" Type="http://schemas.openxmlformats.org/officeDocument/2006/relationships/hyperlink" Target="http://catalog.sdstate.edu/preview_course_nopop.php?catoid=22&amp;coid=72488" TargetMode="External"/><Relationship Id="rId71" Type="http://schemas.openxmlformats.org/officeDocument/2006/relationships/hyperlink" Target="http://catalog.sdstate.edu/preview_course_nopop.php?catoid=22&amp;coid=72504" TargetMode="External"/><Relationship Id="rId92" Type="http://schemas.openxmlformats.org/officeDocument/2006/relationships/hyperlink" Target="http://catalog.sdstate.edu/preview_course_nopop.php?catoid=22&amp;coid=73128" TargetMode="External"/><Relationship Id="rId2" Type="http://schemas.openxmlformats.org/officeDocument/2006/relationships/hyperlink" Target="http://catalog.sdstate.edu/preview_course_nopop.php?catoid=22&amp;coid=72493" TargetMode="External"/><Relationship Id="rId16" Type="http://schemas.openxmlformats.org/officeDocument/2006/relationships/hyperlink" Target="http://catalog.sdstate.edu/preview_course_nopop.php?catoid=22&amp;coid=72479" TargetMode="External"/><Relationship Id="rId29" Type="http://schemas.openxmlformats.org/officeDocument/2006/relationships/hyperlink" Target="http://catalog.sdstate.edu/preview_course_nopop.php?catoid=22&amp;coid=72466" TargetMode="External"/><Relationship Id="rId11" Type="http://schemas.openxmlformats.org/officeDocument/2006/relationships/hyperlink" Target="http://catalog.sdstate.edu/preview_course_nopop.php?catoid=22&amp;coid=72484" TargetMode="External"/><Relationship Id="rId24" Type="http://schemas.openxmlformats.org/officeDocument/2006/relationships/hyperlink" Target="http://catalog.sdstate.edu/preview_course_nopop.php?catoid=22&amp;coid=72471" TargetMode="External"/><Relationship Id="rId32" Type="http://schemas.openxmlformats.org/officeDocument/2006/relationships/hyperlink" Target="http://catalog.sdstate.edu/preview_course_nopop.php?catoid=22&amp;coid=72463" TargetMode="External"/><Relationship Id="rId37" Type="http://schemas.openxmlformats.org/officeDocument/2006/relationships/hyperlink" Target="http://catalog.sdstate.edu/preview_course_nopop.php?catoid=22&amp;coid=72458" TargetMode="External"/><Relationship Id="rId40" Type="http://schemas.openxmlformats.org/officeDocument/2006/relationships/hyperlink" Target="http://catalog.sdstate.edu/preview_course_nopop.php?catoid=22&amp;coid=72455" TargetMode="External"/><Relationship Id="rId45" Type="http://schemas.openxmlformats.org/officeDocument/2006/relationships/hyperlink" Target="http://catalog.sdstate.edu/preview_course_nopop.php?catoid=22&amp;coid=72530" TargetMode="External"/><Relationship Id="rId53" Type="http://schemas.openxmlformats.org/officeDocument/2006/relationships/hyperlink" Target="http://catalog.sdstate.edu/preview_course_nopop.php?catoid=22&amp;coid=72522" TargetMode="External"/><Relationship Id="rId58" Type="http://schemas.openxmlformats.org/officeDocument/2006/relationships/hyperlink" Target="http://catalog.sdstate.edu/preview_course_nopop.php?catoid=22&amp;coid=72517" TargetMode="External"/><Relationship Id="rId66" Type="http://schemas.openxmlformats.org/officeDocument/2006/relationships/hyperlink" Target="http://catalog.sdstate.edu/preview_course_nopop.php?catoid=22&amp;coid=72509" TargetMode="External"/><Relationship Id="rId74" Type="http://schemas.openxmlformats.org/officeDocument/2006/relationships/hyperlink" Target="http://catalog.sdstate.edu/preview_course_nopop.php?catoid=22&amp;coid=72501" TargetMode="External"/><Relationship Id="rId79" Type="http://schemas.openxmlformats.org/officeDocument/2006/relationships/hyperlink" Target="http://catalog.sdstate.edu/preview_course_nopop.php?catoid=22&amp;coid=72496" TargetMode="External"/><Relationship Id="rId87" Type="http://schemas.openxmlformats.org/officeDocument/2006/relationships/hyperlink" Target="http://catalog.sdstate.edu/preview_program.php?catoid=22&amp;poid=4140" TargetMode="External"/><Relationship Id="rId5" Type="http://schemas.openxmlformats.org/officeDocument/2006/relationships/hyperlink" Target="http://catalog.sdstate.edu/preview_course_nopop.php?catoid=22&amp;coid=72490" TargetMode="External"/><Relationship Id="rId61" Type="http://schemas.openxmlformats.org/officeDocument/2006/relationships/hyperlink" Target="http://catalog.sdstate.edu/preview_course_nopop.php?catoid=22&amp;coid=72514" TargetMode="External"/><Relationship Id="rId82" Type="http://schemas.openxmlformats.org/officeDocument/2006/relationships/hyperlink" Target="http://catalog.sdstate.edu/preview_course_nopop.php?catoid=22&amp;coid=71401" TargetMode="External"/><Relationship Id="rId90" Type="http://schemas.openxmlformats.org/officeDocument/2006/relationships/hyperlink" Target="http://catalog.sdstate.edu/preview_program.php?catoid=22&amp;poid=4153&amp;returnto=1921" TargetMode="External"/><Relationship Id="rId95" Type="http://schemas.openxmlformats.org/officeDocument/2006/relationships/printerSettings" Target="../printerSettings/printerSettings3.bin"/><Relationship Id="rId19" Type="http://schemas.openxmlformats.org/officeDocument/2006/relationships/hyperlink" Target="http://catalog.sdstate.edu/preview_course_nopop.php?catoid=22&amp;coid=72476" TargetMode="External"/><Relationship Id="rId14" Type="http://schemas.openxmlformats.org/officeDocument/2006/relationships/hyperlink" Target="http://catalog.sdstate.edu/preview_course_nopop.php?catoid=22&amp;coid=72481" TargetMode="External"/><Relationship Id="rId22" Type="http://schemas.openxmlformats.org/officeDocument/2006/relationships/hyperlink" Target="http://catalog.sdstate.edu/preview_course_nopop.php?catoid=22&amp;coid=72473" TargetMode="External"/><Relationship Id="rId27" Type="http://schemas.openxmlformats.org/officeDocument/2006/relationships/hyperlink" Target="http://catalog.sdstate.edu/preview_course_nopop.php?catoid=22&amp;coid=72468" TargetMode="External"/><Relationship Id="rId30" Type="http://schemas.openxmlformats.org/officeDocument/2006/relationships/hyperlink" Target="http://catalog.sdstate.edu/preview_course_nopop.php?catoid=22&amp;coid=72465" TargetMode="External"/><Relationship Id="rId35" Type="http://schemas.openxmlformats.org/officeDocument/2006/relationships/hyperlink" Target="http://catalog.sdstate.edu/preview_course_nopop.php?catoid=22&amp;coid=72460" TargetMode="External"/><Relationship Id="rId43" Type="http://schemas.openxmlformats.org/officeDocument/2006/relationships/hyperlink" Target="http://catalog.sdstate.edu/preview_course_nopop.php?catoid=22&amp;coid=72532" TargetMode="External"/><Relationship Id="rId48" Type="http://schemas.openxmlformats.org/officeDocument/2006/relationships/hyperlink" Target="http://catalog.sdstate.edu/preview_course_nopop.php?catoid=22&amp;coid=72527" TargetMode="External"/><Relationship Id="rId56" Type="http://schemas.openxmlformats.org/officeDocument/2006/relationships/hyperlink" Target="http://catalog.sdstate.edu/preview_course_nopop.php?catoid=22&amp;coid=72519" TargetMode="External"/><Relationship Id="rId64" Type="http://schemas.openxmlformats.org/officeDocument/2006/relationships/hyperlink" Target="http://catalog.sdstate.edu/preview_course_nopop.php?catoid=22&amp;coid=72511" TargetMode="External"/><Relationship Id="rId69" Type="http://schemas.openxmlformats.org/officeDocument/2006/relationships/hyperlink" Target="http://catalog.sdstate.edu/preview_course_nopop.php?catoid=22&amp;coid=72506" TargetMode="External"/><Relationship Id="rId77" Type="http://schemas.openxmlformats.org/officeDocument/2006/relationships/hyperlink" Target="http://catalog.sdstate.edu/preview_course_nopop.php?catoid=22&amp;coid=72498" TargetMode="External"/><Relationship Id="rId8" Type="http://schemas.openxmlformats.org/officeDocument/2006/relationships/hyperlink" Target="http://catalog.sdstate.edu/preview_course_nopop.php?catoid=22&amp;coid=72487" TargetMode="External"/><Relationship Id="rId51" Type="http://schemas.openxmlformats.org/officeDocument/2006/relationships/hyperlink" Target="http://catalog.sdstate.edu/preview_course_nopop.php?catoid=22&amp;coid=72524" TargetMode="External"/><Relationship Id="rId72" Type="http://schemas.openxmlformats.org/officeDocument/2006/relationships/hyperlink" Target="http://catalog.sdstate.edu/preview_course_nopop.php?catoid=22&amp;coid=72503" TargetMode="External"/><Relationship Id="rId80" Type="http://schemas.openxmlformats.org/officeDocument/2006/relationships/hyperlink" Target="http://catalog.sdstate.edu/preview_course_nopop.php?catoid=22&amp;coid=73560" TargetMode="External"/><Relationship Id="rId85" Type="http://schemas.openxmlformats.org/officeDocument/2006/relationships/hyperlink" Target="http://catalog.sdstate.edu/preview_program.php?catoid=22&amp;poid=4153&amp;returnto=1921" TargetMode="External"/><Relationship Id="rId93" Type="http://schemas.openxmlformats.org/officeDocument/2006/relationships/hyperlink" Target="http://catalog.sdstate.edu/preview_course_nopop.php?catoid=22&amp;coid=71392" TargetMode="External"/><Relationship Id="rId3" Type="http://schemas.openxmlformats.org/officeDocument/2006/relationships/hyperlink" Target="http://catalog.sdstate.edu/preview_course_nopop.php?catoid=22&amp;coid=72492" TargetMode="External"/><Relationship Id="rId12" Type="http://schemas.openxmlformats.org/officeDocument/2006/relationships/hyperlink" Target="http://catalog.sdstate.edu/preview_course_nopop.php?catoid=22&amp;coid=72483" TargetMode="External"/><Relationship Id="rId17" Type="http://schemas.openxmlformats.org/officeDocument/2006/relationships/hyperlink" Target="http://catalog.sdstate.edu/preview_course_nopop.php?catoid=22&amp;coid=72478" TargetMode="External"/><Relationship Id="rId25" Type="http://schemas.openxmlformats.org/officeDocument/2006/relationships/hyperlink" Target="http://catalog.sdstate.edu/preview_course_nopop.php?catoid=22&amp;coid=72470" TargetMode="External"/><Relationship Id="rId33" Type="http://schemas.openxmlformats.org/officeDocument/2006/relationships/hyperlink" Target="http://catalog.sdstate.edu/preview_course_nopop.php?catoid=22&amp;coid=72462" TargetMode="External"/><Relationship Id="rId38" Type="http://schemas.openxmlformats.org/officeDocument/2006/relationships/hyperlink" Target="http://catalog.sdstate.edu/preview_course_nopop.php?catoid=22&amp;coid=72457" TargetMode="External"/><Relationship Id="rId46" Type="http://schemas.openxmlformats.org/officeDocument/2006/relationships/hyperlink" Target="http://catalog.sdstate.edu/preview_course_nopop.php?catoid=22&amp;coid=72529" TargetMode="External"/><Relationship Id="rId59" Type="http://schemas.openxmlformats.org/officeDocument/2006/relationships/hyperlink" Target="http://catalog.sdstate.edu/preview_course_nopop.php?catoid=22&amp;coid=72516" TargetMode="External"/><Relationship Id="rId67" Type="http://schemas.openxmlformats.org/officeDocument/2006/relationships/hyperlink" Target="http://catalog.sdstate.edu/preview_course_nopop.php?catoid=22&amp;coid=72508" TargetMode="External"/><Relationship Id="rId20" Type="http://schemas.openxmlformats.org/officeDocument/2006/relationships/hyperlink" Target="http://catalog.sdstate.edu/preview_course_nopop.php?catoid=22&amp;coid=72475" TargetMode="External"/><Relationship Id="rId41" Type="http://schemas.openxmlformats.org/officeDocument/2006/relationships/hyperlink" Target="http://catalog.sdstate.edu/preview_course_nopop.php?catoid=22&amp;coid=72454" TargetMode="External"/><Relationship Id="rId54" Type="http://schemas.openxmlformats.org/officeDocument/2006/relationships/hyperlink" Target="http://catalog.sdstate.edu/preview_course_nopop.php?catoid=22&amp;coid=72521" TargetMode="External"/><Relationship Id="rId62" Type="http://schemas.openxmlformats.org/officeDocument/2006/relationships/hyperlink" Target="http://catalog.sdstate.edu/preview_course_nopop.php?catoid=22&amp;coid=72513" TargetMode="External"/><Relationship Id="rId70" Type="http://schemas.openxmlformats.org/officeDocument/2006/relationships/hyperlink" Target="http://catalog.sdstate.edu/preview_course_nopop.php?catoid=22&amp;coid=72505" TargetMode="External"/><Relationship Id="rId75" Type="http://schemas.openxmlformats.org/officeDocument/2006/relationships/hyperlink" Target="http://catalog.sdstate.edu/preview_course_nopop.php?catoid=22&amp;coid=72500" TargetMode="External"/><Relationship Id="rId83" Type="http://schemas.openxmlformats.org/officeDocument/2006/relationships/hyperlink" Target="http://catalog.sdstate.edu/preview_course_nopop.php?catoid=22&amp;coid=71644" TargetMode="External"/><Relationship Id="rId88" Type="http://schemas.openxmlformats.org/officeDocument/2006/relationships/hyperlink" Target="http://catalog.sdstate.edu/preview_program.php?catoid=22&amp;poid=4153&amp;returnto=1921" TargetMode="External"/><Relationship Id="rId91" Type="http://schemas.openxmlformats.org/officeDocument/2006/relationships/hyperlink" Target="http://catalog.sdstate.edu/preview_course_nopop.php?catoid=22&amp;coid=73256" TargetMode="External"/><Relationship Id="rId1" Type="http://schemas.openxmlformats.org/officeDocument/2006/relationships/hyperlink" Target="http://catalog.sdstate.edu/preview_course_nopop.php?catoid=22&amp;coid=72494" TargetMode="External"/><Relationship Id="rId6" Type="http://schemas.openxmlformats.org/officeDocument/2006/relationships/hyperlink" Target="http://catalog.sdstate.edu/preview_course_nopop.php?catoid=22&amp;coid=72489" TargetMode="External"/><Relationship Id="rId15" Type="http://schemas.openxmlformats.org/officeDocument/2006/relationships/hyperlink" Target="http://catalog.sdstate.edu/preview_course_nopop.php?catoid=22&amp;coid=72480" TargetMode="External"/><Relationship Id="rId23" Type="http://schemas.openxmlformats.org/officeDocument/2006/relationships/hyperlink" Target="http://catalog.sdstate.edu/preview_course_nopop.php?catoid=22&amp;coid=72472" TargetMode="External"/><Relationship Id="rId28" Type="http://schemas.openxmlformats.org/officeDocument/2006/relationships/hyperlink" Target="http://catalog.sdstate.edu/preview_course_nopop.php?catoid=22&amp;coid=72467" TargetMode="External"/><Relationship Id="rId36" Type="http://schemas.openxmlformats.org/officeDocument/2006/relationships/hyperlink" Target="http://catalog.sdstate.edu/preview_course_nopop.php?catoid=22&amp;coid=72459" TargetMode="External"/><Relationship Id="rId49" Type="http://schemas.openxmlformats.org/officeDocument/2006/relationships/hyperlink" Target="http://catalog.sdstate.edu/preview_course_nopop.php?catoid=22&amp;coid=72526" TargetMode="External"/><Relationship Id="rId57" Type="http://schemas.openxmlformats.org/officeDocument/2006/relationships/hyperlink" Target="http://catalog.sdstate.edu/preview_course_nopop.php?catoid=22&amp;coid=72518" TargetMode="External"/><Relationship Id="rId10" Type="http://schemas.openxmlformats.org/officeDocument/2006/relationships/hyperlink" Target="http://catalog.sdstate.edu/preview_course_nopop.php?catoid=22&amp;coid=72485" TargetMode="External"/><Relationship Id="rId31" Type="http://schemas.openxmlformats.org/officeDocument/2006/relationships/hyperlink" Target="http://catalog.sdstate.edu/preview_course_nopop.php?catoid=22&amp;coid=72464" TargetMode="External"/><Relationship Id="rId44" Type="http://schemas.openxmlformats.org/officeDocument/2006/relationships/hyperlink" Target="http://catalog.sdstate.edu/preview_course_nopop.php?catoid=22&amp;coid=72531" TargetMode="External"/><Relationship Id="rId52" Type="http://schemas.openxmlformats.org/officeDocument/2006/relationships/hyperlink" Target="http://catalog.sdstate.edu/preview_course_nopop.php?catoid=22&amp;coid=72523" TargetMode="External"/><Relationship Id="rId60" Type="http://schemas.openxmlformats.org/officeDocument/2006/relationships/hyperlink" Target="http://catalog.sdstate.edu/preview_course_nopop.php?catoid=22&amp;coid=72515" TargetMode="External"/><Relationship Id="rId65" Type="http://schemas.openxmlformats.org/officeDocument/2006/relationships/hyperlink" Target="http://catalog.sdstate.edu/preview_course_nopop.php?catoid=22&amp;coid=72510" TargetMode="External"/><Relationship Id="rId73" Type="http://schemas.openxmlformats.org/officeDocument/2006/relationships/hyperlink" Target="http://catalog.sdstate.edu/preview_course_nopop.php?catoid=22&amp;coid=72502" TargetMode="External"/><Relationship Id="rId78" Type="http://schemas.openxmlformats.org/officeDocument/2006/relationships/hyperlink" Target="http://catalog.sdstate.edu/preview_course_nopop.php?catoid=22&amp;coid=72497" TargetMode="External"/><Relationship Id="rId81" Type="http://schemas.openxmlformats.org/officeDocument/2006/relationships/hyperlink" Target="http://catalog.sdstate.edu/preview_course_nopop.php?catoid=22&amp;coid=72495" TargetMode="External"/><Relationship Id="rId86" Type="http://schemas.openxmlformats.org/officeDocument/2006/relationships/hyperlink" Target="http://catalog.sdstate.edu/preview_program.php?catoid=22&amp;poid=4153&amp;returnto=1921" TargetMode="External"/><Relationship Id="rId94" Type="http://schemas.openxmlformats.org/officeDocument/2006/relationships/hyperlink" Target="http://catalog.sdstate.edu/preview_course_nopop.php?catoid=22&amp;coid=73138" TargetMode="External"/><Relationship Id="rId4" Type="http://schemas.openxmlformats.org/officeDocument/2006/relationships/hyperlink" Target="http://catalog.sdstate.edu/preview_course_nopop.php?catoid=22&amp;coid=72491" TargetMode="External"/><Relationship Id="rId9" Type="http://schemas.openxmlformats.org/officeDocument/2006/relationships/hyperlink" Target="http://catalog.sdstate.edu/preview_course_nopop.php?catoid=22&amp;coid=724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Z167"/>
  <sheetViews>
    <sheetView tabSelected="1" topLeftCell="A29" zoomScale="80" zoomScaleNormal="80" workbookViewId="0">
      <selection activeCell="AB59" sqref="AB59"/>
    </sheetView>
  </sheetViews>
  <sheetFormatPr defaultColWidth="9.140625" defaultRowHeight="18" customHeight="1" x14ac:dyDescent="0.2"/>
  <cols>
    <col min="1" max="1" width="9.85546875" style="3" customWidth="1"/>
    <col min="2" max="2" width="35.7109375" style="3" customWidth="1"/>
    <col min="3" max="3" width="21.5703125" style="3" customWidth="1"/>
    <col min="4" max="6" width="3.7109375" style="1" customWidth="1"/>
    <col min="7" max="7" width="2.140625" style="1" customWidth="1"/>
    <col min="8" max="8" width="12" style="3" customWidth="1"/>
    <col min="9" max="9" width="28.85546875" style="3" customWidth="1"/>
    <col min="10" max="10" width="23.5703125" style="3" customWidth="1"/>
    <col min="11" max="13" width="3.7109375" style="1" customWidth="1"/>
    <col min="14" max="14" width="6.5703125" style="1" customWidth="1"/>
    <col min="15" max="15" width="2.7109375" style="2" customWidth="1"/>
    <col min="16" max="16" width="3.7109375" style="3" customWidth="1"/>
    <col min="17" max="16384" width="9.140625" style="3"/>
  </cols>
  <sheetData>
    <row r="1" spans="1:14" ht="13.9" customHeight="1" x14ac:dyDescent="0.3">
      <c r="A1" s="398" t="s">
        <v>79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</row>
    <row r="2" spans="1:14" s="85" customFormat="1" ht="13.9" customHeight="1" thickBot="1" x14ac:dyDescent="0.35">
      <c r="A2" s="79" t="s">
        <v>0</v>
      </c>
      <c r="B2" s="80"/>
      <c r="C2" s="80"/>
      <c r="D2" s="401" t="s">
        <v>43</v>
      </c>
      <c r="E2" s="402"/>
      <c r="F2" s="402"/>
      <c r="G2" s="402"/>
      <c r="H2" s="81"/>
      <c r="I2" s="82"/>
      <c r="J2" s="83" t="s">
        <v>44</v>
      </c>
      <c r="K2" s="403"/>
      <c r="L2" s="404"/>
      <c r="M2" s="404"/>
      <c r="N2" s="84"/>
    </row>
    <row r="3" spans="1:14" s="85" customFormat="1" ht="13.9" customHeight="1" thickBot="1" x14ac:dyDescent="0.35">
      <c r="A3" s="79" t="s">
        <v>1</v>
      </c>
      <c r="B3" s="80"/>
      <c r="C3" s="80"/>
      <c r="D3" s="405" t="s">
        <v>45</v>
      </c>
      <c r="E3" s="406"/>
      <c r="F3" s="406"/>
      <c r="G3" s="406"/>
      <c r="H3" s="86"/>
      <c r="I3" s="87"/>
      <c r="J3" s="83" t="s">
        <v>46</v>
      </c>
      <c r="K3" s="400">
        <f ca="1">NOW()</f>
        <v>41422.621251620367</v>
      </c>
      <c r="L3" s="400"/>
      <c r="M3" s="400"/>
      <c r="N3" s="84"/>
    </row>
    <row r="4" spans="1:14" ht="13.9" customHeight="1" x14ac:dyDescent="0.25">
      <c r="A4" s="4"/>
      <c r="E4" s="5"/>
      <c r="G4" s="3"/>
    </row>
    <row r="5" spans="1:14" ht="13.9" customHeight="1" x14ac:dyDescent="0.25">
      <c r="A5" s="6" t="s">
        <v>176</v>
      </c>
      <c r="B5" s="7"/>
      <c r="C5" s="114" t="s">
        <v>140</v>
      </c>
      <c r="D5" s="114" t="s">
        <v>17</v>
      </c>
      <c r="E5" s="114" t="s">
        <v>16</v>
      </c>
      <c r="F5" s="114" t="s">
        <v>47</v>
      </c>
      <c r="G5" s="8"/>
      <c r="H5" s="6" t="s">
        <v>177</v>
      </c>
      <c r="I5" s="6"/>
      <c r="J5" s="114" t="s">
        <v>140</v>
      </c>
      <c r="K5" s="114" t="s">
        <v>17</v>
      </c>
      <c r="L5" s="114" t="s">
        <v>16</v>
      </c>
      <c r="M5" s="114" t="s">
        <v>47</v>
      </c>
      <c r="N5" s="8"/>
    </row>
    <row r="6" spans="1:14" ht="13.9" customHeight="1" x14ac:dyDescent="0.25">
      <c r="A6" s="95" t="s">
        <v>131</v>
      </c>
      <c r="B6" s="95" t="s">
        <v>22</v>
      </c>
      <c r="C6" s="9"/>
      <c r="D6" s="10">
        <v>2</v>
      </c>
      <c r="E6" s="10"/>
      <c r="F6" s="10"/>
      <c r="H6" s="96" t="s">
        <v>48</v>
      </c>
      <c r="I6" s="100" t="s">
        <v>134</v>
      </c>
      <c r="J6" s="26"/>
      <c r="K6" s="10">
        <v>3</v>
      </c>
      <c r="L6" s="10"/>
      <c r="M6" s="10"/>
      <c r="N6" s="5"/>
    </row>
    <row r="7" spans="1:14" ht="13.9" customHeight="1" x14ac:dyDescent="0.2">
      <c r="A7" s="100" t="s">
        <v>27</v>
      </c>
      <c r="B7" s="100" t="s">
        <v>28</v>
      </c>
      <c r="C7" s="7"/>
      <c r="D7" s="10">
        <v>3</v>
      </c>
      <c r="E7" s="10"/>
      <c r="F7" s="10"/>
      <c r="H7" s="100" t="s">
        <v>32</v>
      </c>
      <c r="I7" s="100" t="s">
        <v>33</v>
      </c>
      <c r="J7" s="98" t="s">
        <v>27</v>
      </c>
      <c r="K7" s="10">
        <v>3</v>
      </c>
      <c r="L7" s="10"/>
      <c r="M7" s="10"/>
    </row>
    <row r="8" spans="1:14" ht="13.9" customHeight="1" x14ac:dyDescent="0.2">
      <c r="A8" s="100" t="s">
        <v>23</v>
      </c>
      <c r="B8" s="100" t="s">
        <v>24</v>
      </c>
      <c r="C8" s="9"/>
      <c r="D8" s="10">
        <v>3</v>
      </c>
      <c r="E8" s="10"/>
      <c r="F8" s="10"/>
      <c r="H8" s="100" t="s">
        <v>29</v>
      </c>
      <c r="I8" s="100" t="s">
        <v>30</v>
      </c>
      <c r="J8" s="11" t="s">
        <v>31</v>
      </c>
      <c r="K8" s="10">
        <v>3</v>
      </c>
      <c r="L8" s="10"/>
      <c r="M8" s="10"/>
    </row>
    <row r="9" spans="1:14" ht="13.9" customHeight="1" x14ac:dyDescent="0.2">
      <c r="A9" s="173" t="s">
        <v>80</v>
      </c>
      <c r="B9" s="173" t="s">
        <v>81</v>
      </c>
      <c r="C9" s="9"/>
      <c r="D9" s="10">
        <v>1</v>
      </c>
      <c r="E9" s="10"/>
      <c r="F9" s="10"/>
      <c r="H9" s="172" t="s">
        <v>82</v>
      </c>
      <c r="I9" s="172" t="s">
        <v>81</v>
      </c>
      <c r="J9" s="99" t="s">
        <v>80</v>
      </c>
      <c r="K9" s="10">
        <v>1</v>
      </c>
      <c r="L9" s="10"/>
      <c r="M9" s="10"/>
    </row>
    <row r="10" spans="1:14" ht="13.9" customHeight="1" x14ac:dyDescent="0.25">
      <c r="A10" s="175" t="s">
        <v>71</v>
      </c>
      <c r="B10" s="176" t="s">
        <v>54</v>
      </c>
      <c r="C10" s="11"/>
      <c r="D10" s="12">
        <v>1</v>
      </c>
      <c r="E10" s="10"/>
      <c r="F10" s="10"/>
      <c r="H10" s="172" t="s">
        <v>71</v>
      </c>
      <c r="I10" s="172" t="s">
        <v>54</v>
      </c>
      <c r="J10" s="11"/>
      <c r="K10" s="10">
        <v>1</v>
      </c>
      <c r="L10" s="10"/>
      <c r="M10" s="10"/>
    </row>
    <row r="11" spans="1:14" ht="13.9" customHeight="1" x14ac:dyDescent="0.25">
      <c r="A11" s="102" t="s">
        <v>75</v>
      </c>
      <c r="B11" s="102" t="s">
        <v>74</v>
      </c>
      <c r="C11" s="27"/>
      <c r="D11" s="10">
        <v>1</v>
      </c>
      <c r="E11" s="10"/>
      <c r="F11" s="10"/>
      <c r="H11" s="101" t="s">
        <v>75</v>
      </c>
      <c r="I11" s="101" t="s">
        <v>74</v>
      </c>
      <c r="J11" s="11"/>
      <c r="K11" s="10">
        <v>1</v>
      </c>
      <c r="L11" s="10"/>
      <c r="M11" s="10"/>
    </row>
    <row r="12" spans="1:14" ht="13.9" customHeight="1" x14ac:dyDescent="0.2">
      <c r="A12" s="101" t="s">
        <v>49</v>
      </c>
      <c r="B12" s="101" t="s">
        <v>50</v>
      </c>
      <c r="C12" s="13"/>
      <c r="D12" s="10">
        <v>4</v>
      </c>
      <c r="E12" s="10"/>
      <c r="F12" s="10"/>
      <c r="H12" s="101" t="s">
        <v>51</v>
      </c>
      <c r="I12" s="101" t="s">
        <v>50</v>
      </c>
      <c r="J12" s="98" t="s">
        <v>132</v>
      </c>
      <c r="K12" s="10">
        <v>4</v>
      </c>
      <c r="L12" s="10"/>
      <c r="M12" s="10"/>
    </row>
    <row r="13" spans="1:14" ht="13.9" customHeight="1" x14ac:dyDescent="0.25">
      <c r="A13" s="102" t="s">
        <v>52</v>
      </c>
      <c r="B13" s="103" t="s">
        <v>53</v>
      </c>
      <c r="C13" s="11"/>
      <c r="D13" s="12">
        <v>0</v>
      </c>
      <c r="E13" s="10"/>
      <c r="F13" s="10"/>
      <c r="H13" s="101" t="s">
        <v>70</v>
      </c>
      <c r="I13" s="101" t="s">
        <v>53</v>
      </c>
      <c r="J13" s="11"/>
      <c r="K13" s="10">
        <v>0</v>
      </c>
      <c r="L13" s="10"/>
      <c r="M13" s="10"/>
    </row>
    <row r="14" spans="1:14" ht="13.9" customHeight="1" x14ac:dyDescent="0.2">
      <c r="C14" s="105"/>
      <c r="D14" s="20">
        <f>SUM(D6:D13)</f>
        <v>15</v>
      </c>
      <c r="J14" s="16"/>
      <c r="K14" s="20">
        <f>SUM(K6:K13)</f>
        <v>16</v>
      </c>
    </row>
    <row r="15" spans="1:14" ht="13.9" customHeight="1" x14ac:dyDescent="0.2">
      <c r="J15" s="15"/>
    </row>
    <row r="16" spans="1:14" ht="13.9" customHeight="1" x14ac:dyDescent="0.2">
      <c r="A16" s="6" t="s">
        <v>178</v>
      </c>
      <c r="B16" s="7"/>
      <c r="C16" s="23"/>
      <c r="D16" s="24"/>
      <c r="E16" s="24"/>
      <c r="F16" s="24"/>
      <c r="G16" s="25"/>
      <c r="H16" s="6" t="s">
        <v>179</v>
      </c>
      <c r="I16" s="7"/>
      <c r="J16" s="123"/>
      <c r="K16" s="24"/>
      <c r="L16" s="24"/>
      <c r="M16" s="24"/>
    </row>
    <row r="17" spans="1:17" ht="13.9" customHeight="1" x14ac:dyDescent="0.2">
      <c r="A17" s="100" t="s">
        <v>125</v>
      </c>
      <c r="B17" s="106" t="s">
        <v>133</v>
      </c>
      <c r="C17" s="26"/>
      <c r="D17" s="10">
        <v>3</v>
      </c>
      <c r="E17" s="26"/>
      <c r="F17" s="10"/>
      <c r="H17" s="100" t="s">
        <v>125</v>
      </c>
      <c r="I17" s="106" t="s">
        <v>133</v>
      </c>
      <c r="J17" s="12"/>
      <c r="K17" s="10">
        <v>3</v>
      </c>
      <c r="L17" s="10"/>
      <c r="M17" s="10"/>
      <c r="N17" s="3"/>
    </row>
    <row r="18" spans="1:17" ht="13.9" customHeight="1" x14ac:dyDescent="0.2">
      <c r="A18" s="115" t="s">
        <v>55</v>
      </c>
      <c r="B18" s="103" t="s">
        <v>142</v>
      </c>
      <c r="C18" s="11" t="s">
        <v>146</v>
      </c>
      <c r="D18" s="10">
        <v>2</v>
      </c>
      <c r="E18" s="10"/>
      <c r="F18" s="10"/>
      <c r="H18" s="121" t="s">
        <v>25</v>
      </c>
      <c r="I18" s="173" t="s">
        <v>26</v>
      </c>
      <c r="J18" s="11" t="s">
        <v>147</v>
      </c>
      <c r="K18" s="10">
        <v>3</v>
      </c>
      <c r="L18" s="12"/>
      <c r="M18" s="32"/>
    </row>
    <row r="19" spans="1:17" ht="13.9" customHeight="1" x14ac:dyDescent="0.2">
      <c r="A19" s="174" t="s">
        <v>83</v>
      </c>
      <c r="B19" s="174" t="s">
        <v>81</v>
      </c>
      <c r="C19" s="99" t="s">
        <v>149</v>
      </c>
      <c r="D19" s="10">
        <v>1</v>
      </c>
      <c r="E19" s="10"/>
      <c r="F19" s="10"/>
      <c r="H19" s="174" t="s">
        <v>84</v>
      </c>
      <c r="I19" s="174" t="s">
        <v>81</v>
      </c>
      <c r="J19" s="338" t="s">
        <v>185</v>
      </c>
      <c r="K19" s="10">
        <v>1</v>
      </c>
      <c r="L19" s="10"/>
      <c r="M19" s="12"/>
    </row>
    <row r="20" spans="1:17" ht="13.9" customHeight="1" x14ac:dyDescent="0.2">
      <c r="A20" s="173" t="s">
        <v>72</v>
      </c>
      <c r="B20" s="173" t="s">
        <v>54</v>
      </c>
      <c r="C20" s="11"/>
      <c r="D20" s="10">
        <v>1</v>
      </c>
      <c r="E20" s="10"/>
      <c r="F20" s="10"/>
      <c r="H20" s="175" t="s">
        <v>72</v>
      </c>
      <c r="I20" s="176" t="s">
        <v>54</v>
      </c>
      <c r="J20" s="11"/>
      <c r="K20" s="10">
        <v>1</v>
      </c>
      <c r="L20" s="10"/>
      <c r="M20" s="10"/>
    </row>
    <row r="21" spans="1:17" ht="13.9" customHeight="1" x14ac:dyDescent="0.2">
      <c r="A21" s="102" t="s">
        <v>75</v>
      </c>
      <c r="B21" s="102" t="s">
        <v>74</v>
      </c>
      <c r="C21" s="113"/>
      <c r="D21" s="10">
        <v>1</v>
      </c>
      <c r="E21" s="10"/>
      <c r="F21" s="10"/>
      <c r="H21" s="102" t="s">
        <v>75</v>
      </c>
      <c r="I21" s="92" t="s">
        <v>74</v>
      </c>
      <c r="J21" s="113"/>
      <c r="K21" s="10">
        <v>1</v>
      </c>
      <c r="L21" s="12"/>
      <c r="M21" s="12"/>
    </row>
    <row r="22" spans="1:17" ht="13.9" customHeight="1" x14ac:dyDescent="0.2">
      <c r="A22" s="101" t="s">
        <v>70</v>
      </c>
      <c r="B22" s="101" t="s">
        <v>53</v>
      </c>
      <c r="C22" s="11"/>
      <c r="D22" s="10">
        <v>0</v>
      </c>
      <c r="E22" s="10"/>
      <c r="F22" s="10"/>
      <c r="H22" s="92" t="s">
        <v>56</v>
      </c>
      <c r="I22" s="92" t="s">
        <v>145</v>
      </c>
      <c r="J22" s="11"/>
      <c r="K22" s="12">
        <v>3</v>
      </c>
      <c r="L22" s="10"/>
      <c r="M22" s="10"/>
    </row>
    <row r="23" spans="1:17" ht="13.9" customHeight="1" x14ac:dyDescent="0.2">
      <c r="A23" s="102" t="s">
        <v>57</v>
      </c>
      <c r="B23" s="92" t="s">
        <v>64</v>
      </c>
      <c r="C23" s="98" t="s">
        <v>155</v>
      </c>
      <c r="D23" s="10">
        <v>4</v>
      </c>
      <c r="E23" s="10"/>
      <c r="F23" s="10"/>
      <c r="H23" s="101" t="s">
        <v>70</v>
      </c>
      <c r="I23" s="101" t="s">
        <v>53</v>
      </c>
      <c r="J23" s="11"/>
      <c r="K23" s="10">
        <v>0</v>
      </c>
      <c r="L23" s="10"/>
      <c r="M23" s="10"/>
    </row>
    <row r="24" spans="1:17" ht="13.9" customHeight="1" x14ac:dyDescent="0.2">
      <c r="A24" s="102" t="s">
        <v>60</v>
      </c>
      <c r="B24" s="102" t="s">
        <v>62</v>
      </c>
      <c r="C24" s="113"/>
      <c r="D24" s="10">
        <v>1</v>
      </c>
      <c r="E24" s="10"/>
      <c r="F24" s="10"/>
      <c r="H24" s="102" t="s">
        <v>69</v>
      </c>
      <c r="I24" s="103" t="s">
        <v>64</v>
      </c>
      <c r="J24" s="98" t="s">
        <v>148</v>
      </c>
      <c r="K24" s="10">
        <v>4</v>
      </c>
      <c r="L24" s="10"/>
      <c r="M24" s="10"/>
    </row>
    <row r="25" spans="1:17" ht="13.9" customHeight="1" x14ac:dyDescent="0.2">
      <c r="A25" s="102" t="s">
        <v>58</v>
      </c>
      <c r="B25" s="103" t="s">
        <v>73</v>
      </c>
      <c r="C25" s="11"/>
      <c r="D25" s="10">
        <v>2</v>
      </c>
      <c r="E25" s="10"/>
      <c r="F25" s="10"/>
      <c r="H25" s="92" t="s">
        <v>61</v>
      </c>
      <c r="I25" s="92" t="s">
        <v>92</v>
      </c>
      <c r="J25" s="136"/>
      <c r="K25" s="137">
        <v>1</v>
      </c>
      <c r="L25" s="138"/>
      <c r="M25" s="138"/>
    </row>
    <row r="26" spans="1:17" ht="13.9" customHeight="1" x14ac:dyDescent="0.2">
      <c r="B26" s="28"/>
      <c r="C26" s="124"/>
      <c r="D26" s="20">
        <f>SUM(D17:D25)</f>
        <v>15</v>
      </c>
      <c r="H26" s="92" t="s">
        <v>61</v>
      </c>
      <c r="I26" s="92" t="s">
        <v>92</v>
      </c>
      <c r="J26" s="139" t="s">
        <v>130</v>
      </c>
      <c r="K26" s="137">
        <v>1</v>
      </c>
      <c r="L26" s="137"/>
      <c r="M26" s="137"/>
    </row>
    <row r="27" spans="1:17" ht="13.9" customHeight="1" x14ac:dyDescent="0.2">
      <c r="B27" s="28"/>
      <c r="C27" s="2"/>
      <c r="H27" s="102" t="s">
        <v>85</v>
      </c>
      <c r="I27" s="103" t="s">
        <v>157</v>
      </c>
      <c r="J27" s="11"/>
      <c r="K27" s="10">
        <v>2</v>
      </c>
      <c r="L27" s="10"/>
      <c r="M27" s="10"/>
    </row>
    <row r="28" spans="1:17" ht="13.9" customHeight="1" x14ac:dyDescent="0.2">
      <c r="G28" s="29"/>
      <c r="H28" s="30"/>
      <c r="I28" s="30"/>
      <c r="J28" s="107"/>
      <c r="K28" s="20">
        <f>SUM(K17:K27)</f>
        <v>20</v>
      </c>
      <c r="L28" s="18"/>
      <c r="M28" s="18"/>
    </row>
    <row r="29" spans="1:17" ht="13.9" customHeight="1" x14ac:dyDescent="0.2">
      <c r="B29" s="28"/>
      <c r="C29" s="2"/>
      <c r="J29" s="15"/>
      <c r="K29" s="3"/>
      <c r="L29" s="3"/>
      <c r="M29" s="3"/>
    </row>
    <row r="30" spans="1:17" ht="13.9" customHeight="1" x14ac:dyDescent="0.2">
      <c r="A30" s="6" t="s">
        <v>180</v>
      </c>
      <c r="B30" s="7"/>
      <c r="C30" s="177" t="s">
        <v>95</v>
      </c>
      <c r="D30" s="24"/>
      <c r="E30" s="24"/>
      <c r="F30" s="24"/>
      <c r="H30" s="6" t="s">
        <v>181</v>
      </c>
      <c r="I30" s="7"/>
      <c r="J30" s="123"/>
      <c r="K30" s="24"/>
      <c r="L30" s="24"/>
      <c r="M30" s="24"/>
    </row>
    <row r="31" spans="1:17" ht="13.9" customHeight="1" x14ac:dyDescent="0.2">
      <c r="A31" s="100" t="s">
        <v>48</v>
      </c>
      <c r="B31" s="100" t="s">
        <v>150</v>
      </c>
      <c r="C31" s="11" t="s">
        <v>146</v>
      </c>
      <c r="D31" s="10">
        <v>3</v>
      </c>
      <c r="E31" s="10"/>
      <c r="F31" s="10"/>
      <c r="H31" s="97" t="s">
        <v>97</v>
      </c>
      <c r="I31" s="97" t="s">
        <v>104</v>
      </c>
      <c r="J31" s="11" t="s">
        <v>172</v>
      </c>
      <c r="K31" s="10">
        <v>2</v>
      </c>
      <c r="L31" s="26"/>
      <c r="M31" s="26"/>
      <c r="N31" s="29"/>
    </row>
    <row r="32" spans="1:17" ht="13.9" customHeight="1" x14ac:dyDescent="0.2">
      <c r="A32" s="104" t="s">
        <v>107</v>
      </c>
      <c r="B32" s="104" t="s">
        <v>109</v>
      </c>
      <c r="C32" s="99" t="s">
        <v>173</v>
      </c>
      <c r="D32" s="78">
        <v>2</v>
      </c>
      <c r="E32" s="26"/>
      <c r="F32" s="10"/>
      <c r="H32" s="96" t="s">
        <v>98</v>
      </c>
      <c r="I32" s="96" t="s">
        <v>99</v>
      </c>
      <c r="J32" s="11" t="s">
        <v>172</v>
      </c>
      <c r="K32" s="10">
        <v>3</v>
      </c>
      <c r="L32" s="26"/>
      <c r="M32" s="26"/>
      <c r="Q32" s="2"/>
    </row>
    <row r="33" spans="1:16" ht="13.9" customHeight="1" x14ac:dyDescent="0.2">
      <c r="A33" s="104" t="s">
        <v>108</v>
      </c>
      <c r="B33" s="104" t="s">
        <v>110</v>
      </c>
      <c r="C33" s="99" t="s">
        <v>173</v>
      </c>
      <c r="D33" s="78">
        <v>3</v>
      </c>
      <c r="E33" s="26"/>
      <c r="F33" s="10"/>
      <c r="H33" s="101" t="s">
        <v>76</v>
      </c>
      <c r="I33" s="101" t="s">
        <v>54</v>
      </c>
      <c r="J33" s="26"/>
      <c r="K33" s="10">
        <v>2</v>
      </c>
      <c r="L33" s="12"/>
      <c r="M33" s="12"/>
    </row>
    <row r="34" spans="1:16" ht="13.9" customHeight="1" x14ac:dyDescent="0.25">
      <c r="A34" s="101" t="s">
        <v>76</v>
      </c>
      <c r="B34" s="101" t="s">
        <v>54</v>
      </c>
      <c r="C34" s="26"/>
      <c r="D34" s="10">
        <v>2</v>
      </c>
      <c r="E34" s="10"/>
      <c r="F34" s="10"/>
      <c r="H34" s="102" t="s">
        <v>78</v>
      </c>
      <c r="I34" s="102" t="s">
        <v>74</v>
      </c>
      <c r="J34" s="27"/>
      <c r="K34" s="10">
        <v>1</v>
      </c>
      <c r="L34" s="12"/>
      <c r="M34" s="12"/>
    </row>
    <row r="35" spans="1:16" ht="13.9" customHeight="1" x14ac:dyDescent="0.25">
      <c r="A35" s="102" t="s">
        <v>78</v>
      </c>
      <c r="B35" s="102" t="s">
        <v>74</v>
      </c>
      <c r="C35" s="27"/>
      <c r="D35" s="10">
        <v>1</v>
      </c>
      <c r="E35" s="10"/>
      <c r="F35" s="10"/>
      <c r="H35" s="101" t="s">
        <v>70</v>
      </c>
      <c r="I35" s="101" t="s">
        <v>53</v>
      </c>
      <c r="J35" s="26"/>
      <c r="K35" s="10">
        <v>0</v>
      </c>
      <c r="L35" s="12"/>
      <c r="M35" s="12"/>
      <c r="O35" s="1"/>
      <c r="P35" s="2"/>
    </row>
    <row r="36" spans="1:16" ht="13.9" customHeight="1" x14ac:dyDescent="0.25">
      <c r="A36" s="101" t="s">
        <v>70</v>
      </c>
      <c r="B36" s="101" t="s">
        <v>53</v>
      </c>
      <c r="C36" s="26"/>
      <c r="D36" s="10">
        <v>0</v>
      </c>
      <c r="E36" s="10"/>
      <c r="F36" s="10"/>
      <c r="H36" s="92" t="s">
        <v>59</v>
      </c>
      <c r="I36" s="92" t="s">
        <v>63</v>
      </c>
      <c r="J36" s="26"/>
      <c r="K36" s="10">
        <v>3</v>
      </c>
      <c r="L36" s="12"/>
      <c r="M36" s="12"/>
    </row>
    <row r="37" spans="1:16" ht="13.9" customHeight="1" x14ac:dyDescent="0.25">
      <c r="A37" s="97" t="s">
        <v>101</v>
      </c>
      <c r="B37" s="102" t="s">
        <v>143</v>
      </c>
      <c r="C37" s="7"/>
      <c r="D37" s="10">
        <v>2</v>
      </c>
      <c r="E37" s="10"/>
      <c r="F37" s="10"/>
      <c r="H37" s="102" t="s">
        <v>87</v>
      </c>
      <c r="I37" s="102" t="s">
        <v>102</v>
      </c>
      <c r="J37" s="26"/>
      <c r="K37" s="10">
        <v>2</v>
      </c>
      <c r="L37" s="10"/>
      <c r="M37" s="10"/>
    </row>
    <row r="38" spans="1:16" ht="13.9" customHeight="1" x14ac:dyDescent="0.25">
      <c r="A38" s="97" t="s">
        <v>86</v>
      </c>
      <c r="B38" s="102" t="s">
        <v>144</v>
      </c>
      <c r="C38" s="7"/>
      <c r="D38" s="10">
        <v>2</v>
      </c>
      <c r="E38" s="10"/>
      <c r="F38" s="10"/>
      <c r="H38" s="102" t="s">
        <v>90</v>
      </c>
      <c r="I38" s="102" t="s">
        <v>91</v>
      </c>
      <c r="J38" s="27"/>
      <c r="K38" s="12">
        <v>1</v>
      </c>
      <c r="L38" s="12"/>
      <c r="M38" s="12"/>
    </row>
    <row r="39" spans="1:16" ht="13.9" customHeight="1" x14ac:dyDescent="0.2">
      <c r="A39" s="92" t="s">
        <v>88</v>
      </c>
      <c r="B39" s="92" t="s">
        <v>89</v>
      </c>
      <c r="C39" s="26"/>
      <c r="D39" s="10">
        <v>1</v>
      </c>
      <c r="E39" s="10"/>
      <c r="F39" s="10"/>
      <c r="H39" s="15"/>
      <c r="I39" s="15"/>
      <c r="J39" s="16"/>
      <c r="K39" s="20">
        <f>SUM(K31:K38)</f>
        <v>14</v>
      </c>
      <c r="L39" s="18"/>
      <c r="M39" s="18"/>
    </row>
    <row r="40" spans="1:16" ht="13.9" customHeight="1" x14ac:dyDescent="0.2">
      <c r="D40" s="20">
        <f>SUM(D31:D39)</f>
        <v>16</v>
      </c>
    </row>
    <row r="41" spans="1:16" ht="13.9" customHeight="1" x14ac:dyDescent="0.2">
      <c r="D41" s="3"/>
      <c r="E41" s="3"/>
      <c r="F41" s="3"/>
    </row>
    <row r="42" spans="1:16" ht="13.9" customHeight="1" x14ac:dyDescent="0.2">
      <c r="A42" s="6" t="s">
        <v>182</v>
      </c>
      <c r="B42" s="108"/>
      <c r="C42" s="16"/>
      <c r="D42" s="18"/>
      <c r="E42" s="18"/>
      <c r="F42" s="18"/>
    </row>
    <row r="43" spans="1:16" ht="13.9" customHeight="1" x14ac:dyDescent="0.2">
      <c r="A43" s="112" t="s">
        <v>96</v>
      </c>
      <c r="B43" s="112" t="s">
        <v>103</v>
      </c>
      <c r="C43" s="11" t="s">
        <v>172</v>
      </c>
      <c r="D43" s="10">
        <v>2</v>
      </c>
      <c r="E43" s="26"/>
      <c r="F43" s="26"/>
    </row>
    <row r="44" spans="1:16" ht="13.9" customHeight="1" x14ac:dyDescent="0.2">
      <c r="A44" s="152"/>
      <c r="B44" s="152"/>
      <c r="C44" s="16"/>
      <c r="D44" s="20">
        <f>SUM(D43)</f>
        <v>2</v>
      </c>
      <c r="E44" s="2"/>
      <c r="F44" s="2"/>
    </row>
    <row r="45" spans="1:16" ht="13.9" customHeight="1" x14ac:dyDescent="0.2">
      <c r="A45" s="15"/>
      <c r="B45" s="15"/>
      <c r="C45" s="16"/>
      <c r="D45" s="3"/>
      <c r="E45" s="18"/>
      <c r="F45" s="18"/>
      <c r="K45" s="3"/>
      <c r="L45" s="3"/>
      <c r="M45" s="3"/>
    </row>
    <row r="46" spans="1:16" ht="13.9" customHeight="1" x14ac:dyDescent="0.2">
      <c r="A46" s="6" t="s">
        <v>183</v>
      </c>
      <c r="B46" s="7"/>
      <c r="C46" s="177" t="s">
        <v>94</v>
      </c>
      <c r="D46" s="24"/>
      <c r="E46" s="24"/>
      <c r="F46" s="24"/>
      <c r="H46" s="6" t="s">
        <v>184</v>
      </c>
      <c r="I46" s="7"/>
      <c r="J46" s="177" t="s">
        <v>93</v>
      </c>
      <c r="K46" s="24"/>
      <c r="L46" s="24"/>
      <c r="M46" s="24"/>
    </row>
    <row r="47" spans="1:16" ht="13.9" customHeight="1" x14ac:dyDescent="0.2">
      <c r="A47" s="92" t="s">
        <v>67</v>
      </c>
      <c r="B47" s="92" t="s">
        <v>68</v>
      </c>
      <c r="C47" s="26"/>
      <c r="D47" s="10">
        <v>0</v>
      </c>
      <c r="E47" s="10"/>
      <c r="F47" s="10"/>
      <c r="H47" s="104" t="s">
        <v>115</v>
      </c>
      <c r="I47" s="104" t="s">
        <v>119</v>
      </c>
      <c r="J47" s="99" t="s">
        <v>175</v>
      </c>
      <c r="K47" s="61">
        <v>2</v>
      </c>
      <c r="L47" s="12"/>
      <c r="M47" s="12"/>
    </row>
    <row r="48" spans="1:16" ht="13.9" customHeight="1" x14ac:dyDescent="0.2">
      <c r="A48" s="101" t="s">
        <v>77</v>
      </c>
      <c r="B48" s="101" t="s">
        <v>54</v>
      </c>
      <c r="C48" s="26"/>
      <c r="D48" s="10">
        <v>2</v>
      </c>
      <c r="E48" s="10"/>
      <c r="F48" s="10"/>
      <c r="H48" s="111" t="s">
        <v>160</v>
      </c>
      <c r="I48" s="111" t="s">
        <v>120</v>
      </c>
      <c r="J48" s="99" t="s">
        <v>175</v>
      </c>
      <c r="K48" s="61">
        <v>2</v>
      </c>
      <c r="L48" s="12"/>
      <c r="M48" s="12"/>
    </row>
    <row r="49" spans="1:26" ht="13.9" customHeight="1" x14ac:dyDescent="0.2">
      <c r="A49" s="102" t="s">
        <v>78</v>
      </c>
      <c r="B49" s="102" t="s">
        <v>74</v>
      </c>
      <c r="C49" s="27"/>
      <c r="D49" s="10">
        <v>1</v>
      </c>
      <c r="E49" s="10"/>
      <c r="F49" s="10"/>
      <c r="H49" s="111" t="s">
        <v>116</v>
      </c>
      <c r="I49" s="111" t="s">
        <v>121</v>
      </c>
      <c r="J49" s="99" t="s">
        <v>175</v>
      </c>
      <c r="K49" s="110">
        <v>2</v>
      </c>
      <c r="L49" s="12"/>
      <c r="M49" s="12"/>
    </row>
    <row r="50" spans="1:26" ht="13.9" customHeight="1" x14ac:dyDescent="0.2">
      <c r="A50" s="101" t="s">
        <v>70</v>
      </c>
      <c r="B50" s="101" t="s">
        <v>53</v>
      </c>
      <c r="C50" s="26"/>
      <c r="D50" s="10">
        <v>0</v>
      </c>
      <c r="E50" s="10"/>
      <c r="F50" s="10"/>
      <c r="H50" s="111" t="s">
        <v>117</v>
      </c>
      <c r="I50" s="111" t="s">
        <v>122</v>
      </c>
      <c r="J50" s="99" t="s">
        <v>175</v>
      </c>
      <c r="K50" s="110">
        <v>4</v>
      </c>
      <c r="L50" s="12"/>
      <c r="M50" s="12"/>
    </row>
    <row r="51" spans="1:26" ht="13.9" customHeight="1" x14ac:dyDescent="0.2">
      <c r="A51" s="101" t="s">
        <v>100</v>
      </c>
      <c r="B51" s="101" t="s">
        <v>105</v>
      </c>
      <c r="C51" s="26"/>
      <c r="D51" s="10">
        <v>3</v>
      </c>
      <c r="E51" s="10"/>
      <c r="F51" s="10"/>
      <c r="H51" s="111" t="s">
        <v>118</v>
      </c>
      <c r="I51" s="111" t="s">
        <v>123</v>
      </c>
      <c r="J51" s="99" t="s">
        <v>175</v>
      </c>
      <c r="K51" s="110">
        <v>4</v>
      </c>
      <c r="L51" s="12"/>
      <c r="M51" s="26"/>
      <c r="N51" s="29"/>
    </row>
    <row r="52" spans="1:26" ht="13.9" customHeight="1" x14ac:dyDescent="0.2">
      <c r="A52" s="122" t="s">
        <v>65</v>
      </c>
      <c r="B52" s="102" t="s">
        <v>66</v>
      </c>
      <c r="C52" s="26"/>
      <c r="D52" s="10">
        <v>3</v>
      </c>
      <c r="E52" s="10"/>
      <c r="F52" s="10"/>
      <c r="H52" s="2"/>
      <c r="I52" s="2"/>
      <c r="J52" s="15"/>
      <c r="K52" s="20">
        <f>SUM(K47:K51)</f>
        <v>14</v>
      </c>
      <c r="L52" s="18"/>
      <c r="M52" s="2"/>
      <c r="N52" s="29"/>
    </row>
    <row r="53" spans="1:26" ht="13.9" customHeight="1" x14ac:dyDescent="0.2">
      <c r="A53" s="96" t="s">
        <v>106</v>
      </c>
      <c r="B53" s="95" t="s">
        <v>135</v>
      </c>
      <c r="C53" s="26"/>
      <c r="D53" s="10">
        <v>3</v>
      </c>
      <c r="E53" s="26"/>
      <c r="F53" s="26"/>
      <c r="H53" s="36" t="s">
        <v>18</v>
      </c>
      <c r="I53" s="39" t="s">
        <v>20</v>
      </c>
      <c r="J53" s="37" t="s">
        <v>3</v>
      </c>
      <c r="K53" s="20">
        <f>SUM(K52,D56,D44,D40,K39,K28,D26,D14,K14)</f>
        <v>127</v>
      </c>
      <c r="L53" s="18"/>
      <c r="M53" s="2"/>
      <c r="N53" s="29"/>
    </row>
    <row r="54" spans="1:26" ht="13.9" customHeight="1" x14ac:dyDescent="0.2">
      <c r="A54" s="104" t="s">
        <v>111</v>
      </c>
      <c r="B54" s="104" t="s">
        <v>113</v>
      </c>
      <c r="C54" s="99" t="s">
        <v>174</v>
      </c>
      <c r="D54" s="61">
        <v>1</v>
      </c>
      <c r="E54" s="10"/>
      <c r="F54" s="10"/>
      <c r="H54" s="38" t="s">
        <v>19</v>
      </c>
      <c r="I54" s="109" t="s">
        <v>136</v>
      </c>
      <c r="K54" s="3"/>
      <c r="L54" s="18"/>
      <c r="M54" s="18"/>
    </row>
    <row r="55" spans="1:26" ht="13.9" customHeight="1" x14ac:dyDescent="0.2">
      <c r="A55" s="104" t="s">
        <v>112</v>
      </c>
      <c r="B55" s="104" t="s">
        <v>114</v>
      </c>
      <c r="C55" s="99" t="s">
        <v>174</v>
      </c>
      <c r="D55" s="61">
        <v>2</v>
      </c>
      <c r="E55" s="12"/>
      <c r="F55" s="12"/>
      <c r="H55" s="40" t="s">
        <v>21</v>
      </c>
      <c r="I55" s="41" t="s">
        <v>137</v>
      </c>
      <c r="K55" s="3"/>
    </row>
    <row r="56" spans="1:26" ht="13.9" customHeight="1" x14ac:dyDescent="0.25">
      <c r="D56" s="20">
        <f>SUM(D47:D55)</f>
        <v>15</v>
      </c>
      <c r="E56" s="3"/>
      <c r="F56" s="3"/>
      <c r="K56" s="91"/>
      <c r="L56" s="91"/>
      <c r="M56" s="91"/>
      <c r="N56" s="3"/>
    </row>
    <row r="57" spans="1:26" ht="13.9" customHeight="1" x14ac:dyDescent="0.25">
      <c r="A57" s="399" t="s">
        <v>2</v>
      </c>
      <c r="B57" s="399"/>
      <c r="C57" s="399"/>
      <c r="D57" s="399"/>
      <c r="E57" s="399"/>
      <c r="F57" s="399"/>
      <c r="G57" s="399"/>
      <c r="H57" s="399"/>
      <c r="I57" s="399"/>
      <c r="J57" s="399"/>
      <c r="K57" s="399"/>
      <c r="L57" s="399"/>
      <c r="M57" s="399"/>
      <c r="N57" s="3"/>
    </row>
    <row r="58" spans="1:26" ht="18" customHeight="1" x14ac:dyDescent="0.25">
      <c r="A58" s="398" t="str">
        <f>A1</f>
        <v>Bachelor of Music Education (Fall 2013)</v>
      </c>
      <c r="B58" s="398"/>
      <c r="C58" s="398"/>
      <c r="D58" s="398"/>
      <c r="E58" s="398"/>
      <c r="F58" s="398"/>
      <c r="G58" s="398"/>
      <c r="H58" s="398"/>
      <c r="I58" s="398"/>
      <c r="J58" s="398"/>
      <c r="K58" s="398"/>
      <c r="L58" s="398"/>
      <c r="M58" s="398"/>
    </row>
    <row r="59" spans="1:26" ht="18" customHeight="1" x14ac:dyDescent="0.2">
      <c r="A59" s="48" t="s">
        <v>34</v>
      </c>
      <c r="B59" s="48"/>
      <c r="C59" s="48"/>
      <c r="D59" s="50"/>
      <c r="E59" s="50"/>
      <c r="F59" s="51"/>
      <c r="H59" s="49" t="s">
        <v>138</v>
      </c>
      <c r="I59" s="49"/>
      <c r="J59" s="49"/>
      <c r="K59" s="50"/>
      <c r="L59" s="50"/>
      <c r="M59" s="51"/>
      <c r="Q59" s="140"/>
      <c r="R59" s="140"/>
      <c r="S59" s="140"/>
      <c r="T59" s="140"/>
      <c r="U59" s="140"/>
      <c r="V59" s="140"/>
      <c r="W59" s="140"/>
      <c r="X59" s="140"/>
      <c r="Y59" s="140"/>
      <c r="Z59" s="140"/>
    </row>
    <row r="60" spans="1:26" ht="13.5" customHeight="1" x14ac:dyDescent="0.2">
      <c r="A60" s="52" t="s">
        <v>4</v>
      </c>
      <c r="B60" s="52" t="s">
        <v>35</v>
      </c>
      <c r="C60" s="52"/>
      <c r="D60" s="88">
        <f>SUM(D61:D62)</f>
        <v>2</v>
      </c>
      <c r="E60" s="89" t="s">
        <v>16</v>
      </c>
      <c r="F60" s="44" t="s">
        <v>47</v>
      </c>
      <c r="H60" s="48" t="s">
        <v>139</v>
      </c>
      <c r="I60" s="60"/>
      <c r="J60" s="46"/>
      <c r="K60" s="178">
        <f>SUM(K109,K104,K90,K84,K75,K61)</f>
        <v>66</v>
      </c>
      <c r="L60" s="44" t="s">
        <v>16</v>
      </c>
      <c r="M60" s="44" t="s">
        <v>47</v>
      </c>
      <c r="N60" s="3"/>
      <c r="O60" s="3"/>
      <c r="Q60" s="140"/>
      <c r="R60" s="158"/>
      <c r="S60" s="140"/>
      <c r="T60" s="140"/>
      <c r="U60" s="140"/>
      <c r="V60" s="140"/>
      <c r="W60" s="140"/>
      <c r="X60" s="140"/>
      <c r="Y60" s="140"/>
      <c r="Z60" s="140"/>
    </row>
    <row r="61" spans="1:26" ht="13.5" customHeight="1" x14ac:dyDescent="0.25">
      <c r="A61" s="65" t="str">
        <f>A7</f>
        <v>ENGL 101</v>
      </c>
      <c r="B61" s="65" t="str">
        <f>B7</f>
        <v>Composition I (SGR 1)</v>
      </c>
      <c r="C61" s="69">
        <f>C7</f>
        <v>0</v>
      </c>
      <c r="D61" s="77">
        <f>K9</f>
        <v>1</v>
      </c>
      <c r="E61" s="77">
        <f>L9</f>
        <v>0</v>
      </c>
      <c r="F61" s="77">
        <f>M9</f>
        <v>0</v>
      </c>
      <c r="G61" s="91"/>
      <c r="H61" s="48" t="s">
        <v>152</v>
      </c>
      <c r="I61" s="60"/>
      <c r="J61" s="46"/>
      <c r="K61" s="179">
        <f>SUM(K62:K72)</f>
        <v>14</v>
      </c>
      <c r="L61" s="44"/>
      <c r="M61" s="44"/>
      <c r="Q61" s="140"/>
      <c r="R61" s="158"/>
      <c r="S61" s="140"/>
      <c r="T61" s="140"/>
      <c r="U61" s="140"/>
      <c r="V61" s="140"/>
      <c r="W61" s="140"/>
      <c r="X61" s="140"/>
      <c r="Y61" s="140"/>
      <c r="Z61" s="140"/>
    </row>
    <row r="62" spans="1:26" s="42" customFormat="1" ht="13.5" customHeight="1" x14ac:dyDescent="0.25">
      <c r="A62" s="65" t="str">
        <f t="shared" ref="A62:F62" si="0">A20</f>
        <v>MUAP 2XX</v>
      </c>
      <c r="B62" s="65" t="str">
        <f t="shared" si="0"/>
        <v>Applied Music</v>
      </c>
      <c r="C62" s="69">
        <f t="shared" si="0"/>
        <v>0</v>
      </c>
      <c r="D62" s="77">
        <f t="shared" si="0"/>
        <v>1</v>
      </c>
      <c r="E62" s="77">
        <f t="shared" si="0"/>
        <v>0</v>
      </c>
      <c r="F62" s="77">
        <f t="shared" si="0"/>
        <v>0</v>
      </c>
      <c r="G62" s="90"/>
      <c r="H62" s="128" t="str">
        <f t="shared" ref="H62:M63" si="1">A9</f>
        <v>MUAP 110</v>
      </c>
      <c r="I62" s="92" t="str">
        <f t="shared" si="1"/>
        <v>Class Piano</v>
      </c>
      <c r="J62" s="76">
        <f t="shared" si="1"/>
        <v>0</v>
      </c>
      <c r="K62" s="94">
        <f t="shared" si="1"/>
        <v>1</v>
      </c>
      <c r="L62" s="94">
        <f t="shared" si="1"/>
        <v>0</v>
      </c>
      <c r="M62" s="94">
        <f t="shared" si="1"/>
        <v>0</v>
      </c>
      <c r="Q62" s="159"/>
      <c r="R62" s="158"/>
      <c r="S62" s="159"/>
      <c r="T62" s="159"/>
      <c r="U62" s="159"/>
      <c r="V62" s="159"/>
      <c r="W62" s="159"/>
      <c r="X62" s="159"/>
      <c r="Y62" s="159"/>
      <c r="Z62" s="159"/>
    </row>
    <row r="63" spans="1:26" s="47" customFormat="1" ht="13.5" customHeight="1" x14ac:dyDescent="0.2">
      <c r="C63" s="46"/>
      <c r="D63" s="45"/>
      <c r="E63" s="45"/>
      <c r="F63" s="45"/>
      <c r="G63" s="51"/>
      <c r="H63" s="128" t="str">
        <f t="shared" si="1"/>
        <v>MUAP 1XX</v>
      </c>
      <c r="I63" s="92" t="str">
        <f t="shared" si="1"/>
        <v>Applied Music</v>
      </c>
      <c r="J63" s="76">
        <f t="shared" si="1"/>
        <v>0</v>
      </c>
      <c r="K63" s="94">
        <f t="shared" si="1"/>
        <v>1</v>
      </c>
      <c r="L63" s="94">
        <f t="shared" si="1"/>
        <v>0</v>
      </c>
      <c r="M63" s="94">
        <f t="shared" si="1"/>
        <v>0</v>
      </c>
      <c r="N63" s="45"/>
      <c r="O63" s="46"/>
      <c r="Q63" s="146"/>
      <c r="R63" s="158"/>
      <c r="S63" s="146"/>
      <c r="T63" s="146"/>
      <c r="U63" s="146"/>
      <c r="V63" s="146"/>
      <c r="W63" s="146"/>
      <c r="X63" s="146"/>
      <c r="Y63" s="146"/>
      <c r="Z63" s="146"/>
    </row>
    <row r="64" spans="1:26" s="47" customFormat="1" ht="13.5" customHeight="1" x14ac:dyDescent="0.2">
      <c r="A64" s="52" t="s">
        <v>7</v>
      </c>
      <c r="B64" s="52" t="s">
        <v>36</v>
      </c>
      <c r="C64" s="43"/>
      <c r="D64" s="53">
        <f>D65</f>
        <v>3</v>
      </c>
      <c r="E64" s="54"/>
      <c r="F64" s="45"/>
      <c r="G64" s="45"/>
      <c r="H64" s="128" t="str">
        <f t="shared" ref="H64:M65" si="2">H9</f>
        <v>MUAP 111</v>
      </c>
      <c r="I64" s="92" t="str">
        <f t="shared" si="2"/>
        <v>Class Piano</v>
      </c>
      <c r="J64" s="134" t="str">
        <f t="shared" si="2"/>
        <v>MUAP 110</v>
      </c>
      <c r="K64" s="94">
        <f t="shared" si="2"/>
        <v>1</v>
      </c>
      <c r="L64" s="94">
        <f t="shared" si="2"/>
        <v>0</v>
      </c>
      <c r="M64" s="94">
        <f t="shared" si="2"/>
        <v>0</v>
      </c>
      <c r="N64" s="45"/>
      <c r="O64" s="46"/>
      <c r="Q64" s="146"/>
      <c r="R64" s="158"/>
      <c r="S64" s="146"/>
      <c r="T64" s="146"/>
      <c r="U64" s="146"/>
      <c r="V64" s="146"/>
      <c r="W64" s="146"/>
      <c r="X64" s="146"/>
      <c r="Y64" s="146"/>
      <c r="Z64" s="146"/>
    </row>
    <row r="65" spans="1:26" s="47" customFormat="1" ht="13.5" customHeight="1" x14ac:dyDescent="0.2">
      <c r="A65" s="65" t="str">
        <f t="shared" ref="A65:F65" si="3">A8</f>
        <v>SPCM 101</v>
      </c>
      <c r="B65" s="65" t="str">
        <f t="shared" si="3"/>
        <v>Fundamentals of Speech (SGR 2)</v>
      </c>
      <c r="C65" s="69">
        <f t="shared" si="3"/>
        <v>0</v>
      </c>
      <c r="D65" s="77">
        <f t="shared" si="3"/>
        <v>3</v>
      </c>
      <c r="E65" s="77">
        <f t="shared" si="3"/>
        <v>0</v>
      </c>
      <c r="F65" s="77">
        <f t="shared" si="3"/>
        <v>0</v>
      </c>
      <c r="G65" s="45"/>
      <c r="H65" s="128" t="str">
        <f t="shared" si="2"/>
        <v>MUAP 1XX</v>
      </c>
      <c r="I65" s="92" t="str">
        <f t="shared" si="2"/>
        <v>Applied Music</v>
      </c>
      <c r="J65" s="76">
        <f t="shared" si="2"/>
        <v>0</v>
      </c>
      <c r="K65" s="94">
        <f t="shared" si="2"/>
        <v>1</v>
      </c>
      <c r="L65" s="94">
        <f t="shared" si="2"/>
        <v>0</v>
      </c>
      <c r="M65" s="94">
        <f t="shared" si="2"/>
        <v>0</v>
      </c>
      <c r="N65" s="45"/>
      <c r="O65" s="46"/>
      <c r="Q65" s="146"/>
      <c r="R65" s="158"/>
      <c r="S65" s="146"/>
      <c r="T65" s="146"/>
      <c r="U65" s="146"/>
      <c r="V65" s="146"/>
      <c r="W65" s="146"/>
      <c r="X65" s="146"/>
      <c r="Y65" s="146"/>
      <c r="Z65" s="146"/>
    </row>
    <row r="66" spans="1:26" s="47" customFormat="1" ht="13.5" customHeight="1" x14ac:dyDescent="0.25">
      <c r="C66" s="46"/>
      <c r="D66" s="45"/>
      <c r="E66" s="45"/>
      <c r="F66" s="45"/>
      <c r="G66" s="45"/>
      <c r="H66" s="128" t="str">
        <f t="shared" ref="H66:M67" si="4">A19</f>
        <v>MUAP 210</v>
      </c>
      <c r="I66" s="92" t="str">
        <f t="shared" si="4"/>
        <v>Class Piano</v>
      </c>
      <c r="J66" s="134" t="str">
        <f t="shared" si="4"/>
        <v>MUAP 110 &amp; 111</v>
      </c>
      <c r="K66" s="94">
        <f t="shared" si="4"/>
        <v>1</v>
      </c>
      <c r="L66" s="94">
        <f t="shared" si="4"/>
        <v>0</v>
      </c>
      <c r="M66" s="94">
        <f t="shared" si="4"/>
        <v>0</v>
      </c>
      <c r="N66" s="45"/>
      <c r="O66" s="46"/>
      <c r="Q66" s="146"/>
      <c r="R66" s="160"/>
      <c r="S66" s="161"/>
      <c r="T66" s="161"/>
      <c r="U66" s="161"/>
      <c r="V66" s="161"/>
      <c r="W66" s="161"/>
      <c r="X66" s="146"/>
      <c r="Y66" s="146"/>
      <c r="Z66" s="146"/>
    </row>
    <row r="67" spans="1:26" s="47" customFormat="1" ht="13.5" customHeight="1" x14ac:dyDescent="0.25">
      <c r="A67" s="52" t="s">
        <v>8</v>
      </c>
      <c r="B67" s="52" t="s">
        <v>37</v>
      </c>
      <c r="C67" s="52"/>
      <c r="D67" s="53">
        <f>SUM(D68:D69)</f>
        <v>6</v>
      </c>
      <c r="E67" s="54"/>
      <c r="F67" s="45"/>
      <c r="G67" s="45"/>
      <c r="H67" s="128" t="str">
        <f t="shared" si="4"/>
        <v>MUAP 2XX</v>
      </c>
      <c r="I67" s="92" t="str">
        <f t="shared" si="4"/>
        <v>Applied Music</v>
      </c>
      <c r="J67" s="76">
        <f t="shared" si="4"/>
        <v>0</v>
      </c>
      <c r="K67" s="94">
        <f t="shared" si="4"/>
        <v>1</v>
      </c>
      <c r="L67" s="94">
        <f t="shared" si="4"/>
        <v>0</v>
      </c>
      <c r="M67" s="94">
        <f t="shared" si="4"/>
        <v>0</v>
      </c>
      <c r="N67" s="45"/>
      <c r="O67" s="46"/>
      <c r="Q67" s="146"/>
      <c r="R67" s="160"/>
      <c r="S67" s="161"/>
      <c r="T67" s="161"/>
      <c r="U67" s="161"/>
      <c r="V67" s="161"/>
      <c r="W67" s="161"/>
      <c r="X67" s="146"/>
      <c r="Y67" s="146"/>
      <c r="Z67" s="146"/>
    </row>
    <row r="68" spans="1:26" s="47" customFormat="1" ht="13.5" customHeight="1" x14ac:dyDescent="0.25">
      <c r="A68" s="65" t="str">
        <f t="shared" ref="A68:F68" si="5">A17</f>
        <v>SGR #6</v>
      </c>
      <c r="B68" s="65" t="str">
        <f t="shared" si="5"/>
        <v>Natural Science (SGR 6)</v>
      </c>
      <c r="C68" s="69">
        <f t="shared" si="5"/>
        <v>0</v>
      </c>
      <c r="D68" s="77">
        <f t="shared" si="5"/>
        <v>3</v>
      </c>
      <c r="E68" s="77">
        <f t="shared" si="5"/>
        <v>0</v>
      </c>
      <c r="F68" s="77">
        <f t="shared" si="5"/>
        <v>0</v>
      </c>
      <c r="G68" s="45"/>
      <c r="H68" s="128" t="str">
        <f t="shared" ref="H68:M69" si="6">H19</f>
        <v>MUAP 211</v>
      </c>
      <c r="I68" s="92" t="str">
        <f t="shared" si="6"/>
        <v>Class Piano</v>
      </c>
      <c r="J68" s="134" t="str">
        <f t="shared" si="6"/>
        <v>MUAP 110, 111, 210</v>
      </c>
      <c r="K68" s="94">
        <f t="shared" si="6"/>
        <v>1</v>
      </c>
      <c r="L68" s="94">
        <f t="shared" si="6"/>
        <v>0</v>
      </c>
      <c r="M68" s="94">
        <f t="shared" si="6"/>
        <v>0</v>
      </c>
      <c r="N68" s="45"/>
      <c r="O68" s="46"/>
      <c r="Q68" s="146"/>
      <c r="R68" s="160"/>
      <c r="S68" s="161"/>
      <c r="T68" s="161"/>
      <c r="U68" s="161"/>
      <c r="V68" s="161"/>
      <c r="W68" s="161"/>
      <c r="X68" s="146"/>
      <c r="Y68" s="146"/>
      <c r="Z68" s="146"/>
    </row>
    <row r="69" spans="1:26" s="47" customFormat="1" ht="13.5" customHeight="1" x14ac:dyDescent="0.25">
      <c r="A69" s="65" t="str">
        <f t="shared" ref="A69:F69" si="7">H22</f>
        <v>MUS 131</v>
      </c>
      <c r="B69" s="65" t="str">
        <f t="shared" si="7"/>
        <v xml:space="preserve">Music Literature and History II </v>
      </c>
      <c r="C69" s="69">
        <f t="shared" si="7"/>
        <v>0</v>
      </c>
      <c r="D69" s="77">
        <f t="shared" si="7"/>
        <v>3</v>
      </c>
      <c r="E69" s="77">
        <f t="shared" si="7"/>
        <v>0</v>
      </c>
      <c r="F69" s="77">
        <f t="shared" si="7"/>
        <v>0</v>
      </c>
      <c r="G69" s="57"/>
      <c r="H69" s="128" t="str">
        <f t="shared" si="6"/>
        <v>MUAP 2XX</v>
      </c>
      <c r="I69" s="92" t="str">
        <f t="shared" si="6"/>
        <v>Applied Music</v>
      </c>
      <c r="J69" s="76">
        <f t="shared" si="6"/>
        <v>0</v>
      </c>
      <c r="K69" s="94">
        <f t="shared" si="6"/>
        <v>1</v>
      </c>
      <c r="L69" s="94">
        <f t="shared" si="6"/>
        <v>0</v>
      </c>
      <c r="M69" s="94">
        <f t="shared" si="6"/>
        <v>0</v>
      </c>
      <c r="N69" s="45"/>
      <c r="O69" s="46"/>
      <c r="Q69" s="146"/>
      <c r="R69" s="160"/>
      <c r="S69" s="161"/>
      <c r="T69" s="161"/>
      <c r="U69" s="161"/>
      <c r="V69" s="161"/>
      <c r="W69" s="161"/>
      <c r="X69" s="146"/>
      <c r="Y69" s="146"/>
      <c r="Z69" s="146"/>
    </row>
    <row r="70" spans="1:26" s="47" customFormat="1" ht="13.5" customHeight="1" x14ac:dyDescent="0.25">
      <c r="C70" s="46"/>
      <c r="D70" s="45"/>
      <c r="E70" s="45"/>
      <c r="F70" s="45"/>
      <c r="G70" s="45"/>
      <c r="H70" s="128" t="str">
        <f t="shared" ref="H70:M70" si="8">A34</f>
        <v>MUAP 3XX</v>
      </c>
      <c r="I70" s="92" t="str">
        <f t="shared" si="8"/>
        <v>Applied Music</v>
      </c>
      <c r="J70" s="76">
        <f t="shared" si="8"/>
        <v>0</v>
      </c>
      <c r="K70" s="94">
        <f t="shared" si="8"/>
        <v>2</v>
      </c>
      <c r="L70" s="94">
        <f t="shared" si="8"/>
        <v>0</v>
      </c>
      <c r="M70" s="94">
        <f t="shared" si="8"/>
        <v>0</v>
      </c>
      <c r="N70" s="45"/>
      <c r="O70" s="46"/>
      <c r="Q70" s="146"/>
      <c r="R70" s="160"/>
      <c r="S70" s="161"/>
      <c r="T70" s="161"/>
      <c r="U70" s="161"/>
      <c r="V70" s="161"/>
      <c r="W70" s="161"/>
      <c r="X70" s="146"/>
      <c r="Y70" s="146"/>
      <c r="Z70" s="146"/>
    </row>
    <row r="71" spans="1:26" s="47" customFormat="1" ht="13.5" customHeight="1" x14ac:dyDescent="0.25">
      <c r="A71" s="52" t="s">
        <v>9</v>
      </c>
      <c r="B71" s="52" t="s">
        <v>38</v>
      </c>
      <c r="C71" s="52"/>
      <c r="D71" s="53">
        <f>SUM(D72:D73)</f>
        <v>5</v>
      </c>
      <c r="E71" s="54"/>
      <c r="F71" s="45"/>
      <c r="G71" s="45"/>
      <c r="H71" s="128" t="str">
        <f t="shared" ref="H71:M71" si="9">H33</f>
        <v>MUAP 3XX</v>
      </c>
      <c r="I71" s="92" t="str">
        <f t="shared" si="9"/>
        <v>Applied Music</v>
      </c>
      <c r="J71" s="76">
        <f t="shared" si="9"/>
        <v>0</v>
      </c>
      <c r="K71" s="94">
        <f t="shared" si="9"/>
        <v>2</v>
      </c>
      <c r="L71" s="94">
        <f t="shared" si="9"/>
        <v>0</v>
      </c>
      <c r="M71" s="94">
        <f t="shared" si="9"/>
        <v>0</v>
      </c>
      <c r="N71" s="45"/>
      <c r="O71" s="46"/>
      <c r="Q71" s="146"/>
      <c r="R71" s="160"/>
      <c r="S71" s="161"/>
      <c r="T71" s="161"/>
      <c r="U71" s="161"/>
      <c r="V71" s="161"/>
      <c r="W71" s="161"/>
      <c r="X71" s="146"/>
      <c r="Y71" s="146"/>
      <c r="Z71" s="146"/>
    </row>
    <row r="72" spans="1:26" s="47" customFormat="1" ht="13.5" customHeight="1" x14ac:dyDescent="0.25">
      <c r="A72" s="65" t="str">
        <f t="shared" ref="A72:F72" si="10">H27</f>
        <v>MUS 361 / L</v>
      </c>
      <c r="B72" s="65" t="str">
        <f t="shared" si="10"/>
        <v>Conducting II and Lab</v>
      </c>
      <c r="C72" s="69" t="str">
        <f>$C$18</f>
        <v>from 2 disciplines</v>
      </c>
      <c r="D72" s="77">
        <f t="shared" si="10"/>
        <v>2</v>
      </c>
      <c r="E72" s="77">
        <f t="shared" si="10"/>
        <v>0</v>
      </c>
      <c r="F72" s="77">
        <f t="shared" si="10"/>
        <v>0</v>
      </c>
      <c r="G72" s="45"/>
      <c r="H72" s="128" t="str">
        <f t="shared" ref="H72:M72" si="11">A48</f>
        <v>MUAP 4XX</v>
      </c>
      <c r="I72" s="92" t="str">
        <f t="shared" si="11"/>
        <v>Applied Music</v>
      </c>
      <c r="J72" s="76">
        <f t="shared" si="11"/>
        <v>0</v>
      </c>
      <c r="K72" s="94">
        <f t="shared" si="11"/>
        <v>2</v>
      </c>
      <c r="L72" s="94">
        <f t="shared" si="11"/>
        <v>0</v>
      </c>
      <c r="M72" s="94">
        <f t="shared" si="11"/>
        <v>0</v>
      </c>
      <c r="N72" s="45"/>
      <c r="O72" s="46"/>
      <c r="Q72" s="146"/>
      <c r="R72" s="160"/>
      <c r="S72" s="161"/>
      <c r="T72" s="161"/>
      <c r="U72" s="161"/>
      <c r="V72" s="161"/>
      <c r="W72" s="161"/>
      <c r="X72" s="146"/>
      <c r="Y72" s="146"/>
      <c r="Z72" s="146"/>
    </row>
    <row r="73" spans="1:26" s="47" customFormat="1" ht="13.5" customHeight="1" x14ac:dyDescent="0.25">
      <c r="A73" s="65" t="str">
        <f t="shared" ref="A73:F73" si="12">H18</f>
        <v>SGR #4</v>
      </c>
      <c r="B73" s="65" t="str">
        <f t="shared" si="12"/>
        <v>Humanities/Arts Diversity (SGR 4)</v>
      </c>
      <c r="C73" s="69" t="str">
        <f t="shared" si="12"/>
        <v>Select at Globalization Course</v>
      </c>
      <c r="D73" s="77">
        <f t="shared" si="12"/>
        <v>3</v>
      </c>
      <c r="E73" s="77">
        <f t="shared" si="12"/>
        <v>0</v>
      </c>
      <c r="F73" s="77">
        <f t="shared" si="12"/>
        <v>0</v>
      </c>
      <c r="G73" s="45"/>
      <c r="H73" s="128" t="str">
        <f t="shared" ref="H73:M73" si="13">A47</f>
        <v>MUAP 483</v>
      </c>
      <c r="I73" s="92" t="str">
        <f t="shared" si="13"/>
        <v>Public Recital</v>
      </c>
      <c r="J73" s="76">
        <f t="shared" si="13"/>
        <v>0</v>
      </c>
      <c r="K73" s="129">
        <f t="shared" si="13"/>
        <v>0</v>
      </c>
      <c r="L73" s="94">
        <f t="shared" si="13"/>
        <v>0</v>
      </c>
      <c r="M73" s="94">
        <f t="shared" si="13"/>
        <v>0</v>
      </c>
      <c r="N73" s="45"/>
      <c r="O73" s="46"/>
      <c r="Q73" s="146"/>
      <c r="R73" s="160"/>
      <c r="S73" s="161"/>
      <c r="T73" s="161"/>
      <c r="U73" s="161"/>
      <c r="V73" s="161"/>
      <c r="W73" s="161"/>
      <c r="X73" s="146"/>
      <c r="Y73" s="146"/>
      <c r="Z73" s="146"/>
    </row>
    <row r="74" spans="1:26" s="47" customFormat="1" ht="13.5" customHeight="1" x14ac:dyDescent="0.25">
      <c r="C74" s="70"/>
      <c r="D74" s="45"/>
      <c r="E74" s="45"/>
      <c r="F74" s="45"/>
      <c r="G74" s="45"/>
      <c r="H74" s="46"/>
      <c r="I74" s="46"/>
      <c r="J74" s="70"/>
      <c r="K74" s="46"/>
      <c r="L74" s="46"/>
      <c r="M74" s="46"/>
      <c r="N74" s="45"/>
      <c r="O74" s="46"/>
      <c r="Q74" s="146"/>
      <c r="R74" s="162"/>
      <c r="S74" s="163"/>
      <c r="T74" s="163"/>
      <c r="U74" s="163"/>
      <c r="V74" s="163"/>
      <c r="W74" s="163"/>
      <c r="X74" s="146"/>
      <c r="Y74" s="146"/>
      <c r="Z74" s="146"/>
    </row>
    <row r="75" spans="1:26" s="47" customFormat="1" ht="13.5" customHeight="1" x14ac:dyDescent="0.25">
      <c r="A75" s="52" t="s">
        <v>10</v>
      </c>
      <c r="B75" s="52" t="s">
        <v>39</v>
      </c>
      <c r="C75" s="71"/>
      <c r="D75" s="53">
        <f>D76</f>
        <v>3</v>
      </c>
      <c r="E75" s="54"/>
      <c r="F75" s="45"/>
      <c r="G75" s="45"/>
      <c r="H75" s="48" t="s">
        <v>153</v>
      </c>
      <c r="I75" s="130"/>
      <c r="J75" s="470"/>
      <c r="K75" s="133">
        <f>SUM(K76:K82)</f>
        <v>7</v>
      </c>
      <c r="L75" s="132"/>
      <c r="M75" s="132"/>
      <c r="N75" s="45"/>
      <c r="O75" s="46"/>
      <c r="Q75" s="146"/>
      <c r="R75" s="164"/>
      <c r="S75" s="165"/>
      <c r="T75" s="165"/>
      <c r="U75" s="165"/>
      <c r="V75" s="165"/>
      <c r="W75" s="165"/>
      <c r="X75" s="146"/>
      <c r="Y75" s="146"/>
      <c r="Z75" s="146"/>
    </row>
    <row r="76" spans="1:26" s="47" customFormat="1" ht="13.5" customHeight="1" x14ac:dyDescent="0.2">
      <c r="A76" s="65" t="str">
        <f t="shared" ref="A76:F76" si="14">H8</f>
        <v>SGR #5</v>
      </c>
      <c r="B76" s="65" t="str">
        <f t="shared" si="14"/>
        <v>Mathematics (SGR 5)</v>
      </c>
      <c r="C76" s="69" t="str">
        <f t="shared" si="14"/>
        <v>Math 102 or higher</v>
      </c>
      <c r="D76" s="77">
        <f t="shared" si="14"/>
        <v>3</v>
      </c>
      <c r="E76" s="77">
        <f t="shared" si="14"/>
        <v>0</v>
      </c>
      <c r="F76" s="77">
        <f t="shared" si="14"/>
        <v>0</v>
      </c>
      <c r="G76" s="45"/>
      <c r="H76" s="128" t="str">
        <f t="shared" ref="H76:M76" si="15">A11</f>
        <v>MUEN 1XX</v>
      </c>
      <c r="I76" s="92" t="str">
        <f t="shared" si="15"/>
        <v>Music Ensemble</v>
      </c>
      <c r="J76" s="76">
        <f t="shared" si="15"/>
        <v>0</v>
      </c>
      <c r="K76" s="94">
        <f t="shared" si="15"/>
        <v>1</v>
      </c>
      <c r="L76" s="94">
        <f t="shared" si="15"/>
        <v>0</v>
      </c>
      <c r="M76" s="94">
        <f t="shared" si="15"/>
        <v>0</v>
      </c>
      <c r="N76" s="45"/>
      <c r="O76" s="46"/>
      <c r="Q76" s="146"/>
      <c r="R76" s="166"/>
      <c r="S76" s="146"/>
      <c r="T76" s="146"/>
      <c r="U76" s="146"/>
      <c r="V76" s="146"/>
      <c r="W76" s="146"/>
      <c r="X76" s="146"/>
      <c r="Y76" s="146"/>
      <c r="Z76" s="146"/>
    </row>
    <row r="77" spans="1:26" s="47" customFormat="1" ht="13.5" customHeight="1" x14ac:dyDescent="0.25">
      <c r="C77" s="70"/>
      <c r="D77" s="45"/>
      <c r="E77" s="45"/>
      <c r="F77" s="45"/>
      <c r="G77" s="45"/>
      <c r="H77" s="128" t="str">
        <f t="shared" ref="H77:M77" si="16">H11</f>
        <v>MUEN 1XX</v>
      </c>
      <c r="I77" s="92" t="str">
        <f t="shared" si="16"/>
        <v>Music Ensemble</v>
      </c>
      <c r="J77" s="76">
        <f t="shared" si="16"/>
        <v>0</v>
      </c>
      <c r="K77" s="94">
        <f t="shared" si="16"/>
        <v>1</v>
      </c>
      <c r="L77" s="94">
        <f t="shared" si="16"/>
        <v>0</v>
      </c>
      <c r="M77" s="94">
        <f t="shared" si="16"/>
        <v>0</v>
      </c>
      <c r="N77" s="45"/>
      <c r="O77" s="46"/>
      <c r="Q77" s="146"/>
      <c r="R77" s="160"/>
      <c r="S77" s="161"/>
      <c r="T77" s="146"/>
      <c r="U77" s="146"/>
      <c r="V77" s="146"/>
      <c r="W77" s="146"/>
      <c r="X77" s="146"/>
      <c r="Y77" s="146"/>
      <c r="Z77" s="146"/>
    </row>
    <row r="78" spans="1:26" s="47" customFormat="1" ht="13.5" customHeight="1" x14ac:dyDescent="0.25">
      <c r="A78" s="52" t="s">
        <v>11</v>
      </c>
      <c r="B78" s="52" t="s">
        <v>40</v>
      </c>
      <c r="C78" s="71"/>
      <c r="D78" s="53">
        <f>SUM(D79:D79)</f>
        <v>3</v>
      </c>
      <c r="E78" s="54"/>
      <c r="F78" s="45"/>
      <c r="G78" s="45"/>
      <c r="H78" s="128" t="str">
        <f t="shared" ref="H78:M78" si="17">A21</f>
        <v>MUEN 1XX</v>
      </c>
      <c r="I78" s="92" t="str">
        <f t="shared" si="17"/>
        <v>Music Ensemble</v>
      </c>
      <c r="J78" s="76">
        <f t="shared" si="17"/>
        <v>0</v>
      </c>
      <c r="K78" s="94">
        <f t="shared" si="17"/>
        <v>1</v>
      </c>
      <c r="L78" s="94">
        <f t="shared" si="17"/>
        <v>0</v>
      </c>
      <c r="M78" s="94">
        <f t="shared" si="17"/>
        <v>0</v>
      </c>
      <c r="N78" s="45"/>
      <c r="O78" s="46"/>
      <c r="Q78" s="146"/>
      <c r="R78" s="160"/>
      <c r="S78" s="161"/>
      <c r="T78" s="146"/>
      <c r="U78" s="146"/>
      <c r="V78" s="146"/>
      <c r="W78" s="146"/>
      <c r="X78" s="146"/>
      <c r="Y78" s="146"/>
      <c r="Z78" s="146"/>
    </row>
    <row r="79" spans="1:26" s="47" customFormat="1" ht="13.5" customHeight="1" x14ac:dyDescent="0.25">
      <c r="A79" s="65" t="str">
        <f>A17</f>
        <v>SGR #6</v>
      </c>
      <c r="B79" s="65" t="str">
        <f>B17</f>
        <v>Natural Science (SGR 6)</v>
      </c>
      <c r="C79" s="69">
        <f>C17</f>
        <v>0</v>
      </c>
      <c r="D79" s="77">
        <f>D17</f>
        <v>3</v>
      </c>
      <c r="E79" s="77">
        <f>L13</f>
        <v>0</v>
      </c>
      <c r="F79" s="77">
        <f>M13</f>
        <v>0</v>
      </c>
      <c r="G79" s="45"/>
      <c r="H79" s="128" t="str">
        <f t="shared" ref="H79:M79" si="18">H21</f>
        <v>MUEN 1XX</v>
      </c>
      <c r="I79" s="92" t="str">
        <f t="shared" si="18"/>
        <v>Music Ensemble</v>
      </c>
      <c r="J79" s="76">
        <f t="shared" si="18"/>
        <v>0</v>
      </c>
      <c r="K79" s="94">
        <f t="shared" si="18"/>
        <v>1</v>
      </c>
      <c r="L79" s="94">
        <f t="shared" si="18"/>
        <v>0</v>
      </c>
      <c r="M79" s="94">
        <f t="shared" si="18"/>
        <v>0</v>
      </c>
      <c r="N79" s="45"/>
      <c r="O79" s="46"/>
      <c r="Q79" s="146"/>
      <c r="R79" s="160"/>
      <c r="S79" s="161"/>
      <c r="T79" s="146"/>
      <c r="U79" s="146"/>
      <c r="V79" s="146"/>
      <c r="W79" s="146"/>
      <c r="X79" s="146"/>
      <c r="Y79" s="146"/>
      <c r="Z79" s="146"/>
    </row>
    <row r="80" spans="1:26" s="47" customFormat="1" ht="13.5" customHeight="1" x14ac:dyDescent="0.25">
      <c r="A80" s="65" t="str">
        <f t="shared" ref="A80:F80" si="19">H17</f>
        <v>SGR #6</v>
      </c>
      <c r="B80" s="65" t="str">
        <f t="shared" si="19"/>
        <v>Natural Science (SGR 6)</v>
      </c>
      <c r="C80" s="69">
        <f t="shared" si="19"/>
        <v>0</v>
      </c>
      <c r="D80" s="77">
        <f t="shared" si="19"/>
        <v>3</v>
      </c>
      <c r="E80" s="77">
        <f t="shared" si="19"/>
        <v>0</v>
      </c>
      <c r="F80" s="77">
        <f t="shared" si="19"/>
        <v>0</v>
      </c>
      <c r="G80" s="45"/>
      <c r="H80" s="128" t="str">
        <f t="shared" ref="H80:M80" si="20">A35</f>
        <v>MUEN 3XX</v>
      </c>
      <c r="I80" s="92" t="str">
        <f t="shared" si="20"/>
        <v>Music Ensemble</v>
      </c>
      <c r="J80" s="76">
        <f t="shared" si="20"/>
        <v>0</v>
      </c>
      <c r="K80" s="94">
        <f t="shared" si="20"/>
        <v>1</v>
      </c>
      <c r="L80" s="94">
        <f t="shared" si="20"/>
        <v>0</v>
      </c>
      <c r="M80" s="94">
        <f t="shared" si="20"/>
        <v>0</v>
      </c>
      <c r="Q80" s="146"/>
      <c r="R80" s="160"/>
      <c r="S80" s="161"/>
      <c r="T80" s="146"/>
      <c r="U80" s="146"/>
      <c r="V80" s="146"/>
      <c r="W80" s="146"/>
      <c r="X80" s="146"/>
      <c r="Y80" s="146"/>
      <c r="Z80" s="146"/>
    </row>
    <row r="81" spans="1:26" s="47" customFormat="1" ht="13.5" customHeight="1" x14ac:dyDescent="0.25">
      <c r="G81" s="45"/>
      <c r="H81" s="128" t="str">
        <f t="shared" ref="H81:M81" si="21">H34</f>
        <v>MUEN 3XX</v>
      </c>
      <c r="I81" s="92" t="str">
        <f t="shared" si="21"/>
        <v>Music Ensemble</v>
      </c>
      <c r="J81" s="76">
        <f t="shared" si="21"/>
        <v>0</v>
      </c>
      <c r="K81" s="94">
        <f t="shared" si="21"/>
        <v>1</v>
      </c>
      <c r="L81" s="94">
        <f t="shared" si="21"/>
        <v>0</v>
      </c>
      <c r="M81" s="94">
        <f t="shared" si="21"/>
        <v>0</v>
      </c>
      <c r="Q81" s="146"/>
      <c r="R81" s="160"/>
      <c r="S81" s="161"/>
      <c r="T81" s="146"/>
      <c r="U81" s="146"/>
      <c r="V81" s="146"/>
      <c r="W81" s="146"/>
      <c r="X81" s="146"/>
      <c r="Y81" s="146"/>
      <c r="Z81" s="146"/>
    </row>
    <row r="82" spans="1:26" s="47" customFormat="1" ht="13.5" customHeight="1" x14ac:dyDescent="0.25">
      <c r="A82" s="48" t="s">
        <v>41</v>
      </c>
      <c r="B82" s="49"/>
      <c r="C82" s="48"/>
      <c r="D82" s="50"/>
      <c r="E82" s="50"/>
      <c r="F82" s="51"/>
      <c r="G82" s="45"/>
      <c r="H82" s="128" t="str">
        <f t="shared" ref="H82:M82" si="22">A49</f>
        <v>MUEN 3XX</v>
      </c>
      <c r="I82" s="92" t="str">
        <f t="shared" si="22"/>
        <v>Music Ensemble</v>
      </c>
      <c r="J82" s="76">
        <f t="shared" si="22"/>
        <v>0</v>
      </c>
      <c r="K82" s="94">
        <f t="shared" si="22"/>
        <v>1</v>
      </c>
      <c r="L82" s="94">
        <f t="shared" si="22"/>
        <v>0</v>
      </c>
      <c r="M82" s="94">
        <f t="shared" si="22"/>
        <v>0</v>
      </c>
      <c r="Q82" s="146"/>
      <c r="R82" s="160"/>
      <c r="S82" s="161"/>
      <c r="T82" s="146"/>
      <c r="U82" s="146"/>
      <c r="V82" s="146"/>
      <c r="W82" s="146"/>
      <c r="X82" s="146"/>
      <c r="Y82" s="146"/>
      <c r="Z82" s="146"/>
    </row>
    <row r="83" spans="1:26" s="47" customFormat="1" ht="13.5" customHeight="1" x14ac:dyDescent="0.25">
      <c r="A83" s="49" t="s">
        <v>5</v>
      </c>
      <c r="B83" s="49" t="s">
        <v>12</v>
      </c>
      <c r="C83" s="118"/>
      <c r="D83" s="58">
        <f>D84</f>
        <v>2</v>
      </c>
      <c r="E83" s="59"/>
      <c r="F83" s="56"/>
      <c r="G83" s="45"/>
      <c r="H83" s="46"/>
      <c r="I83" s="46"/>
      <c r="J83" s="70"/>
      <c r="L83" s="46"/>
      <c r="M83" s="46"/>
      <c r="Q83" s="146"/>
      <c r="R83" s="162"/>
      <c r="S83" s="163"/>
      <c r="T83" s="163"/>
      <c r="U83" s="163"/>
      <c r="V83" s="163"/>
      <c r="W83" s="163"/>
      <c r="X83" s="163"/>
      <c r="Y83" s="146"/>
      <c r="Z83" s="146"/>
    </row>
    <row r="84" spans="1:26" s="47" customFormat="1" ht="13.5" customHeight="1" x14ac:dyDescent="0.25">
      <c r="A84" s="62" t="str">
        <f t="shared" ref="A84:F84" si="23">A6</f>
        <v>MUS 109</v>
      </c>
      <c r="B84" s="62" t="str">
        <f t="shared" si="23"/>
        <v>First Year Seminar (IGR 1)</v>
      </c>
      <c r="C84" s="119">
        <f t="shared" si="23"/>
        <v>0</v>
      </c>
      <c r="D84" s="63">
        <f t="shared" si="23"/>
        <v>2</v>
      </c>
      <c r="E84" s="63">
        <f t="shared" si="23"/>
        <v>0</v>
      </c>
      <c r="F84" s="63">
        <f t="shared" si="23"/>
        <v>0</v>
      </c>
      <c r="G84" s="45"/>
      <c r="H84" s="48" t="s">
        <v>154</v>
      </c>
      <c r="I84" s="130"/>
      <c r="J84" s="470"/>
      <c r="K84" s="133">
        <f>SUM(K85:K88)</f>
        <v>16</v>
      </c>
      <c r="L84" s="132"/>
      <c r="M84" s="132"/>
      <c r="Q84" s="146"/>
      <c r="R84" s="160"/>
      <c r="S84" s="161"/>
      <c r="T84" s="146"/>
      <c r="U84" s="146"/>
      <c r="V84" s="146"/>
      <c r="W84" s="146"/>
      <c r="X84" s="146"/>
      <c r="Y84" s="146"/>
      <c r="Z84" s="146"/>
    </row>
    <row r="85" spans="1:26" s="47" customFormat="1" ht="13.5" customHeight="1" x14ac:dyDescent="0.25">
      <c r="A85" s="55"/>
      <c r="B85" s="55"/>
      <c r="C85" s="73"/>
      <c r="D85" s="56"/>
      <c r="E85" s="56"/>
      <c r="F85" s="56"/>
      <c r="G85" s="45"/>
      <c r="H85" s="128" t="str">
        <f t="shared" ref="H85:M85" si="24">A12</f>
        <v>MUS 110 / L</v>
      </c>
      <c r="I85" s="92" t="str">
        <f t="shared" si="24"/>
        <v>Basic Music Theory &amp; Lab</v>
      </c>
      <c r="J85" s="76">
        <f t="shared" si="24"/>
        <v>0</v>
      </c>
      <c r="K85" s="94">
        <f t="shared" si="24"/>
        <v>4</v>
      </c>
      <c r="L85" s="94">
        <f t="shared" si="24"/>
        <v>0</v>
      </c>
      <c r="M85" s="94">
        <f t="shared" si="24"/>
        <v>0</v>
      </c>
      <c r="Q85" s="146"/>
      <c r="R85" s="160"/>
      <c r="S85" s="161"/>
      <c r="T85" s="167"/>
      <c r="U85" s="168"/>
      <c r="V85" s="146"/>
      <c r="W85" s="146"/>
      <c r="X85" s="146"/>
      <c r="Y85" s="146"/>
      <c r="Z85" s="146"/>
    </row>
    <row r="86" spans="1:26" s="47" customFormat="1" ht="13.5" customHeight="1" x14ac:dyDescent="0.25">
      <c r="A86" s="49" t="s">
        <v>6</v>
      </c>
      <c r="B86" s="49" t="s">
        <v>13</v>
      </c>
      <c r="C86" s="72"/>
      <c r="D86" s="58">
        <v>3</v>
      </c>
      <c r="E86" s="59"/>
      <c r="F86" s="56"/>
      <c r="G86" s="45"/>
      <c r="H86" s="128" t="str">
        <f t="shared" ref="H86:M86" si="25">H12</f>
        <v>MUS 111 / L</v>
      </c>
      <c r="I86" s="92" t="str">
        <f t="shared" si="25"/>
        <v>Basic Music Theory &amp; Lab</v>
      </c>
      <c r="J86" s="134" t="str">
        <f t="shared" si="25"/>
        <v>MUS 110</v>
      </c>
      <c r="K86" s="94">
        <f t="shared" si="25"/>
        <v>4</v>
      </c>
      <c r="L86" s="94">
        <f t="shared" si="25"/>
        <v>0</v>
      </c>
      <c r="M86" s="94">
        <f t="shared" si="25"/>
        <v>0</v>
      </c>
      <c r="Q86" s="146"/>
      <c r="R86" s="160"/>
      <c r="S86" s="161"/>
      <c r="T86" s="146"/>
      <c r="U86" s="146"/>
      <c r="V86" s="146"/>
      <c r="W86" s="146"/>
      <c r="X86" s="146"/>
      <c r="Y86" s="146"/>
      <c r="Z86" s="146"/>
    </row>
    <row r="87" spans="1:26" s="47" customFormat="1" ht="13.5" customHeight="1" x14ac:dyDescent="0.25">
      <c r="A87" s="62" t="str">
        <f t="shared" ref="A87:F87" si="26">A53</f>
        <v>HIST 368</v>
      </c>
      <c r="B87" s="62" t="str">
        <f t="shared" si="26"/>
        <v>History of the American Indian (IGR 2)</v>
      </c>
      <c r="C87" s="120">
        <f t="shared" si="26"/>
        <v>0</v>
      </c>
      <c r="D87" s="63">
        <f t="shared" si="26"/>
        <v>3</v>
      </c>
      <c r="E87" s="63">
        <f t="shared" si="26"/>
        <v>0</v>
      </c>
      <c r="F87" s="63">
        <f t="shared" si="26"/>
        <v>0</v>
      </c>
      <c r="G87" s="45"/>
      <c r="H87" s="128" t="str">
        <f t="shared" ref="H87:M87" si="27">A23</f>
        <v>MUS 210 / L</v>
      </c>
      <c r="I87" s="92" t="str">
        <f t="shared" si="27"/>
        <v>Advanced Music Theory &amp; Lab</v>
      </c>
      <c r="J87" s="134" t="str">
        <f t="shared" si="27"/>
        <v>MUS 110/111</v>
      </c>
      <c r="K87" s="94">
        <f t="shared" si="27"/>
        <v>4</v>
      </c>
      <c r="L87" s="94">
        <f t="shared" si="27"/>
        <v>0</v>
      </c>
      <c r="M87" s="94">
        <f t="shared" si="27"/>
        <v>0</v>
      </c>
      <c r="N87" s="45"/>
      <c r="O87" s="46"/>
      <c r="Q87" s="146"/>
      <c r="R87" s="160"/>
      <c r="S87" s="161"/>
      <c r="T87" s="146"/>
      <c r="U87" s="146"/>
      <c r="V87" s="146"/>
      <c r="W87" s="146"/>
      <c r="X87" s="146"/>
      <c r="Y87" s="146"/>
      <c r="Z87" s="146"/>
    </row>
    <row r="88" spans="1:26" s="47" customFormat="1" ht="13.5" customHeight="1" x14ac:dyDescent="0.2">
      <c r="A88" s="55"/>
      <c r="B88" s="55"/>
      <c r="C88" s="73"/>
      <c r="D88" s="56"/>
      <c r="E88" s="56"/>
      <c r="F88" s="56"/>
      <c r="G88" s="45"/>
      <c r="H88" s="128" t="str">
        <f t="shared" ref="H88:M88" si="28">H24</f>
        <v>MUS 211 / L</v>
      </c>
      <c r="I88" s="92" t="str">
        <f t="shared" si="28"/>
        <v>Advanced Music Theory &amp; Lab</v>
      </c>
      <c r="J88" s="134" t="str">
        <f t="shared" si="28"/>
        <v>MUS 110/111 &amp; 210</v>
      </c>
      <c r="K88" s="94">
        <f t="shared" si="28"/>
        <v>4</v>
      </c>
      <c r="L88" s="94">
        <f t="shared" si="28"/>
        <v>0</v>
      </c>
      <c r="M88" s="94">
        <f t="shared" si="28"/>
        <v>0</v>
      </c>
      <c r="N88" s="45"/>
      <c r="O88" s="46"/>
      <c r="Q88" s="146"/>
      <c r="R88" s="166"/>
      <c r="S88" s="146"/>
      <c r="T88" s="146"/>
      <c r="U88" s="146"/>
      <c r="V88" s="146"/>
      <c r="W88" s="146"/>
      <c r="X88" s="146"/>
      <c r="Y88" s="146"/>
      <c r="Z88" s="146"/>
    </row>
    <row r="89" spans="1:26" s="47" customFormat="1" ht="13.5" customHeight="1" x14ac:dyDescent="0.2">
      <c r="A89" s="49" t="s">
        <v>14</v>
      </c>
      <c r="B89" s="49"/>
      <c r="C89" s="72"/>
      <c r="D89" s="58">
        <f>D90</f>
        <v>3</v>
      </c>
      <c r="E89" s="59"/>
      <c r="F89" s="56"/>
      <c r="G89" s="45"/>
      <c r="H89" s="46"/>
      <c r="I89" s="46"/>
      <c r="J89" s="70"/>
      <c r="L89" s="46"/>
      <c r="M89" s="46"/>
      <c r="N89" s="45"/>
      <c r="O89" s="46"/>
      <c r="Q89" s="146"/>
      <c r="R89" s="166"/>
      <c r="S89" s="146"/>
      <c r="T89" s="146"/>
      <c r="U89" s="146"/>
      <c r="V89" s="146"/>
      <c r="W89" s="146"/>
      <c r="X89" s="146"/>
      <c r="Y89" s="146"/>
      <c r="Z89" s="146"/>
    </row>
    <row r="90" spans="1:26" s="47" customFormat="1" ht="13.5" customHeight="1" x14ac:dyDescent="0.2">
      <c r="A90" s="125" t="str">
        <f t="shared" ref="A90:E90" si="29">H18</f>
        <v>SGR #4</v>
      </c>
      <c r="B90" s="125" t="str">
        <f t="shared" si="29"/>
        <v>Humanities/Arts Diversity (SGR 4)</v>
      </c>
      <c r="C90" s="126" t="str">
        <f t="shared" si="29"/>
        <v>Select at Globalization Course</v>
      </c>
      <c r="D90" s="127">
        <f t="shared" si="29"/>
        <v>3</v>
      </c>
      <c r="E90" s="116">
        <f t="shared" si="29"/>
        <v>0</v>
      </c>
      <c r="F90" s="116">
        <f>$M$18</f>
        <v>0</v>
      </c>
      <c r="G90" s="45"/>
      <c r="H90" s="48" t="s">
        <v>161</v>
      </c>
      <c r="I90" s="130"/>
      <c r="J90" s="470"/>
      <c r="K90" s="133">
        <f>SUM(K91:K102)</f>
        <v>21</v>
      </c>
      <c r="L90" s="132"/>
      <c r="M90" s="132"/>
      <c r="N90" s="45"/>
      <c r="O90" s="46"/>
      <c r="Q90" s="146"/>
      <c r="R90" s="166"/>
      <c r="S90" s="146"/>
      <c r="T90" s="146"/>
      <c r="U90" s="146"/>
      <c r="V90" s="146"/>
      <c r="W90" s="146"/>
      <c r="X90" s="146"/>
      <c r="Y90" s="146"/>
      <c r="Z90" s="146"/>
    </row>
    <row r="91" spans="1:26" s="47" customFormat="1" ht="13.5" customHeight="1" x14ac:dyDescent="0.2">
      <c r="A91" s="55"/>
      <c r="B91" s="55"/>
      <c r="C91" s="73"/>
      <c r="D91" s="56"/>
      <c r="E91" s="56"/>
      <c r="F91" s="56"/>
      <c r="G91" s="45"/>
      <c r="H91" s="128" t="str">
        <f t="shared" ref="H91:M91" si="30">A24</f>
        <v>MUS 270</v>
      </c>
      <c r="I91" s="92" t="str">
        <f t="shared" si="30"/>
        <v>Pedagogy</v>
      </c>
      <c r="J91" s="76">
        <f t="shared" si="30"/>
        <v>0</v>
      </c>
      <c r="K91" s="94">
        <f t="shared" si="30"/>
        <v>1</v>
      </c>
      <c r="L91" s="94">
        <f t="shared" si="30"/>
        <v>0</v>
      </c>
      <c r="M91" s="94">
        <f t="shared" si="30"/>
        <v>0</v>
      </c>
      <c r="N91" s="45"/>
      <c r="O91" s="46"/>
      <c r="Q91" s="146"/>
      <c r="R91" s="146"/>
      <c r="S91" s="146"/>
      <c r="T91" s="146"/>
      <c r="U91" s="146"/>
      <c r="V91" s="146"/>
      <c r="W91" s="146"/>
      <c r="X91" s="146"/>
      <c r="Y91" s="146"/>
      <c r="Z91" s="146"/>
    </row>
    <row r="92" spans="1:26" s="47" customFormat="1" ht="13.5" customHeight="1" x14ac:dyDescent="0.2">
      <c r="A92" s="49" t="s">
        <v>15</v>
      </c>
      <c r="B92" s="49"/>
      <c r="C92" s="72"/>
      <c r="D92" s="58">
        <f>D93</f>
        <v>3</v>
      </c>
      <c r="E92" s="59"/>
      <c r="F92" s="56"/>
      <c r="G92" s="45"/>
      <c r="H92" s="128" t="str">
        <f t="shared" ref="H92:M93" si="31">H25</f>
        <v>MUS 271</v>
      </c>
      <c r="I92" s="92" t="str">
        <f t="shared" si="31"/>
        <v>Pedagogy II</v>
      </c>
      <c r="J92" s="76">
        <f t="shared" si="31"/>
        <v>0</v>
      </c>
      <c r="K92" s="94">
        <f t="shared" si="31"/>
        <v>1</v>
      </c>
      <c r="L92" s="94">
        <f t="shared" si="31"/>
        <v>0</v>
      </c>
      <c r="M92" s="94">
        <f t="shared" si="31"/>
        <v>0</v>
      </c>
      <c r="N92" s="45"/>
      <c r="O92" s="46"/>
      <c r="Q92" s="146"/>
      <c r="R92" s="146"/>
      <c r="S92" s="146"/>
      <c r="T92" s="146"/>
      <c r="U92" s="146"/>
      <c r="V92" s="146"/>
      <c r="W92" s="146"/>
      <c r="X92" s="146"/>
      <c r="Y92" s="146"/>
      <c r="Z92" s="146"/>
    </row>
    <row r="93" spans="1:26" s="47" customFormat="1" ht="13.5" customHeight="1" x14ac:dyDescent="0.2">
      <c r="A93" s="66" t="str">
        <f t="shared" ref="A93:F93" si="32">A52</f>
        <v>MUS 433</v>
      </c>
      <c r="B93" s="66" t="str">
        <f t="shared" si="32"/>
        <v>Music History III</v>
      </c>
      <c r="C93" s="75">
        <f t="shared" si="32"/>
        <v>0</v>
      </c>
      <c r="D93" s="67">
        <f t="shared" si="32"/>
        <v>3</v>
      </c>
      <c r="E93" s="67">
        <f t="shared" si="32"/>
        <v>0</v>
      </c>
      <c r="F93" s="67">
        <f t="shared" si="32"/>
        <v>0</v>
      </c>
      <c r="G93" s="45"/>
      <c r="H93" s="128" t="str">
        <f t="shared" si="31"/>
        <v>MUS 271</v>
      </c>
      <c r="I93" s="92" t="str">
        <f t="shared" si="31"/>
        <v>Pedagogy II</v>
      </c>
      <c r="J93" s="76" t="str">
        <f t="shared" si="31"/>
        <v>Section 9</v>
      </c>
      <c r="K93" s="94">
        <f t="shared" si="31"/>
        <v>1</v>
      </c>
      <c r="L93" s="94">
        <f t="shared" si="31"/>
        <v>0</v>
      </c>
      <c r="M93" s="94">
        <f t="shared" si="31"/>
        <v>0</v>
      </c>
      <c r="N93" s="45"/>
      <c r="O93" s="46"/>
      <c r="Q93" s="146"/>
      <c r="R93" s="146"/>
      <c r="S93" s="146"/>
      <c r="T93" s="146"/>
      <c r="U93" s="146"/>
      <c r="V93" s="146"/>
      <c r="W93" s="146"/>
      <c r="X93" s="146"/>
      <c r="Y93" s="146"/>
      <c r="Z93" s="146"/>
    </row>
    <row r="94" spans="1:26" s="47" customFormat="1" ht="13.5" customHeight="1" x14ac:dyDescent="0.2">
      <c r="A94" s="3"/>
      <c r="B94" s="1"/>
      <c r="C94" s="1"/>
      <c r="D94" s="1"/>
      <c r="E94" s="1"/>
      <c r="F94" s="1"/>
      <c r="G94" s="45"/>
      <c r="H94" s="128" t="str">
        <f t="shared" ref="H94:M94" si="33">A39</f>
        <v>MUS 370</v>
      </c>
      <c r="I94" s="92" t="str">
        <f t="shared" si="33"/>
        <v>Pedagogy III</v>
      </c>
      <c r="J94" s="76">
        <f t="shared" si="33"/>
        <v>0</v>
      </c>
      <c r="K94" s="94">
        <f t="shared" si="33"/>
        <v>1</v>
      </c>
      <c r="L94" s="94">
        <f t="shared" si="33"/>
        <v>0</v>
      </c>
      <c r="M94" s="94">
        <f t="shared" si="33"/>
        <v>0</v>
      </c>
      <c r="N94" s="45"/>
      <c r="O94" s="46"/>
      <c r="Q94" s="146"/>
      <c r="R94" s="146"/>
      <c r="S94" s="146"/>
      <c r="T94" s="146"/>
      <c r="U94" s="146"/>
      <c r="V94" s="146"/>
      <c r="W94" s="146"/>
      <c r="X94" s="146"/>
      <c r="Y94" s="146"/>
      <c r="Z94" s="146"/>
    </row>
    <row r="95" spans="1:26" s="47" customFormat="1" ht="13.5" customHeight="1" x14ac:dyDescent="0.2">
      <c r="A95" s="48" t="s">
        <v>162</v>
      </c>
      <c r="D95" s="155">
        <f>SUM(D96:D108)</f>
        <v>32</v>
      </c>
      <c r="G95" s="45"/>
      <c r="H95" s="128" t="str">
        <f t="shared" ref="H95:M95" si="34">H38</f>
        <v>MUS 371</v>
      </c>
      <c r="I95" s="92" t="str">
        <f t="shared" si="34"/>
        <v>Pedagogy IV</v>
      </c>
      <c r="J95" s="76">
        <f t="shared" si="34"/>
        <v>0</v>
      </c>
      <c r="K95" s="94">
        <f t="shared" si="34"/>
        <v>1</v>
      </c>
      <c r="L95" s="94">
        <f t="shared" si="34"/>
        <v>0</v>
      </c>
      <c r="M95" s="94">
        <f t="shared" si="34"/>
        <v>0</v>
      </c>
      <c r="N95" s="45"/>
      <c r="O95" s="46"/>
      <c r="Q95" s="146"/>
      <c r="R95" s="146"/>
      <c r="S95" s="146"/>
      <c r="T95" s="146"/>
      <c r="U95" s="146"/>
      <c r="V95" s="146"/>
      <c r="W95" s="146"/>
      <c r="X95" s="146"/>
      <c r="Y95" s="146"/>
      <c r="Z95" s="146"/>
    </row>
    <row r="96" spans="1:26" s="47" customFormat="1" ht="13.5" customHeight="1" x14ac:dyDescent="0.2">
      <c r="A96" s="153" t="str">
        <f t="shared" ref="A96:F97" si="35">A32</f>
        <v>EDFN 338</v>
      </c>
      <c r="B96" s="104" t="str">
        <f t="shared" si="35"/>
        <v>Foundations of American Education</v>
      </c>
      <c r="C96" s="471" t="str">
        <f t="shared" si="35"/>
        <v>PS I admission</v>
      </c>
      <c r="D96" s="154">
        <f t="shared" si="35"/>
        <v>2</v>
      </c>
      <c r="E96" s="154">
        <f t="shared" si="35"/>
        <v>0</v>
      </c>
      <c r="F96" s="154">
        <f t="shared" si="35"/>
        <v>0</v>
      </c>
      <c r="G96" s="45"/>
      <c r="H96" s="128" t="str">
        <f t="shared" ref="H96:M96" si="36">H36</f>
        <v>MUS 313</v>
      </c>
      <c r="I96" s="92" t="str">
        <f t="shared" si="36"/>
        <v>Form and Analysis</v>
      </c>
      <c r="J96" s="76">
        <f t="shared" si="36"/>
        <v>0</v>
      </c>
      <c r="K96" s="94">
        <f t="shared" si="36"/>
        <v>3</v>
      </c>
      <c r="L96" s="94">
        <f t="shared" si="36"/>
        <v>0</v>
      </c>
      <c r="M96" s="94">
        <f t="shared" si="36"/>
        <v>0</v>
      </c>
      <c r="N96" s="45"/>
      <c r="O96" s="46"/>
      <c r="Q96" s="146"/>
      <c r="R96" s="146"/>
      <c r="S96" s="146"/>
      <c r="T96" s="146"/>
      <c r="U96" s="146"/>
      <c r="V96" s="146"/>
      <c r="W96" s="146"/>
      <c r="X96" s="146"/>
      <c r="Y96" s="146"/>
      <c r="Z96" s="146"/>
    </row>
    <row r="97" spans="1:26" s="47" customFormat="1" ht="13.5" customHeight="1" x14ac:dyDescent="0.2">
      <c r="A97" s="153" t="str">
        <f t="shared" si="35"/>
        <v>EPSY 302</v>
      </c>
      <c r="B97" s="104" t="str">
        <f t="shared" si="35"/>
        <v>Educational Psychology</v>
      </c>
      <c r="C97" s="471" t="str">
        <f t="shared" si="35"/>
        <v>PS I admission</v>
      </c>
      <c r="D97" s="154">
        <f t="shared" si="35"/>
        <v>3</v>
      </c>
      <c r="E97" s="154">
        <f t="shared" si="35"/>
        <v>0</v>
      </c>
      <c r="F97" s="154">
        <f t="shared" si="35"/>
        <v>0</v>
      </c>
      <c r="G97" s="45"/>
      <c r="H97" s="128" t="str">
        <f t="shared" ref="H97:M97" si="37">A37</f>
        <v>MUS 351 / L</v>
      </c>
      <c r="I97" s="92" t="str">
        <f t="shared" si="37"/>
        <v xml:space="preserve">Elementary School Music Methods </v>
      </c>
      <c r="J97" s="76">
        <f t="shared" si="37"/>
        <v>0</v>
      </c>
      <c r="K97" s="94">
        <f t="shared" si="37"/>
        <v>2</v>
      </c>
      <c r="L97" s="94">
        <f t="shared" si="37"/>
        <v>0</v>
      </c>
      <c r="M97" s="94">
        <f t="shared" si="37"/>
        <v>0</v>
      </c>
      <c r="N97" s="45"/>
      <c r="O97" s="46"/>
      <c r="Q97" s="146"/>
      <c r="R97" s="146"/>
      <c r="S97" s="146"/>
      <c r="T97" s="146"/>
      <c r="U97" s="146"/>
      <c r="V97" s="146"/>
      <c r="W97" s="146"/>
      <c r="X97" s="146"/>
      <c r="Y97" s="146"/>
      <c r="Z97" s="146"/>
    </row>
    <row r="98" spans="1:26" s="47" customFormat="1" ht="13.5" customHeight="1" x14ac:dyDescent="0.2">
      <c r="A98" s="153" t="str">
        <f t="shared" ref="A98:F99" si="38">H31</f>
        <v>EDFN 427</v>
      </c>
      <c r="B98" s="104" t="str">
        <f t="shared" si="38"/>
        <v>Middle School Philosophy &amp; Applications</v>
      </c>
      <c r="C98" s="471" t="str">
        <f t="shared" si="38"/>
        <v>Complete prior to PS III</v>
      </c>
      <c r="D98" s="154">
        <f t="shared" si="38"/>
        <v>2</v>
      </c>
      <c r="E98" s="154">
        <f t="shared" si="38"/>
        <v>0</v>
      </c>
      <c r="F98" s="154">
        <f t="shared" si="38"/>
        <v>0</v>
      </c>
      <c r="G98" s="45"/>
      <c r="H98" s="128" t="str">
        <f t="shared" ref="H98:M98" si="39">A25</f>
        <v>MUS 360 / L</v>
      </c>
      <c r="I98" s="92" t="str">
        <f t="shared" si="39"/>
        <v>Conducting</v>
      </c>
      <c r="J98" s="76">
        <f t="shared" si="39"/>
        <v>0</v>
      </c>
      <c r="K98" s="94">
        <f t="shared" si="39"/>
        <v>2</v>
      </c>
      <c r="L98" s="94">
        <f t="shared" si="39"/>
        <v>0</v>
      </c>
      <c r="M98" s="94">
        <f t="shared" si="39"/>
        <v>0</v>
      </c>
      <c r="N98" s="45"/>
      <c r="O98" s="46"/>
      <c r="Q98" s="146"/>
      <c r="R98" s="146"/>
      <c r="S98" s="146"/>
      <c r="T98" s="146"/>
      <c r="U98" s="146"/>
      <c r="V98" s="146"/>
      <c r="W98" s="146"/>
      <c r="X98" s="146"/>
      <c r="Y98" s="146"/>
      <c r="Z98" s="146"/>
    </row>
    <row r="99" spans="1:26" s="47" customFormat="1" ht="13.5" customHeight="1" x14ac:dyDescent="0.2">
      <c r="A99" s="153" t="str">
        <f t="shared" si="38"/>
        <v>EDFN 475</v>
      </c>
      <c r="B99" s="104" t="str">
        <f t="shared" si="38"/>
        <v>Human Relations</v>
      </c>
      <c r="C99" s="471" t="str">
        <f t="shared" si="38"/>
        <v>Complete prior to PS III</v>
      </c>
      <c r="D99" s="154">
        <f t="shared" si="38"/>
        <v>3</v>
      </c>
      <c r="E99" s="154">
        <f t="shared" si="38"/>
        <v>0</v>
      </c>
      <c r="F99" s="154">
        <f t="shared" si="38"/>
        <v>0</v>
      </c>
      <c r="G99" s="45"/>
      <c r="H99" s="128" t="str">
        <f t="shared" ref="H99:M99" si="40">H27</f>
        <v>MUS 361 / L</v>
      </c>
      <c r="I99" s="92" t="str">
        <f t="shared" si="40"/>
        <v>Conducting II and Lab</v>
      </c>
      <c r="J99" s="76">
        <f t="shared" si="40"/>
        <v>0</v>
      </c>
      <c r="K99" s="94">
        <f t="shared" si="40"/>
        <v>2</v>
      </c>
      <c r="L99" s="94">
        <f t="shared" si="40"/>
        <v>0</v>
      </c>
      <c r="M99" s="94">
        <f t="shared" si="40"/>
        <v>0</v>
      </c>
      <c r="N99" s="45"/>
      <c r="O99" s="46"/>
      <c r="Q99" s="146"/>
      <c r="R99" s="146"/>
      <c r="S99" s="146"/>
      <c r="T99" s="146"/>
      <c r="U99" s="146"/>
      <c r="V99" s="146"/>
      <c r="W99" s="146"/>
      <c r="X99" s="146"/>
      <c r="Y99" s="146"/>
      <c r="Z99" s="146"/>
    </row>
    <row r="100" spans="1:26" s="47" customFormat="1" ht="13.5" customHeight="1" x14ac:dyDescent="0.2">
      <c r="A100" s="153" t="str">
        <f t="shared" ref="A100:F100" si="41">A43</f>
        <v>MUS 355</v>
      </c>
      <c r="B100" s="104" t="str">
        <f t="shared" si="41"/>
        <v>Computers for Music Educators</v>
      </c>
      <c r="C100" s="471" t="str">
        <f t="shared" si="41"/>
        <v>Complete prior to PS III</v>
      </c>
      <c r="D100" s="154">
        <f t="shared" si="41"/>
        <v>2</v>
      </c>
      <c r="E100" s="154">
        <f t="shared" si="41"/>
        <v>0</v>
      </c>
      <c r="F100" s="154">
        <f t="shared" si="41"/>
        <v>0</v>
      </c>
      <c r="G100" s="45"/>
      <c r="H100" s="128" t="str">
        <f t="shared" ref="H100:M100" si="42">A38</f>
        <v>MUS 362 / L</v>
      </c>
      <c r="I100" s="92" t="str">
        <f t="shared" si="42"/>
        <v>Instrumental Methods and Materials</v>
      </c>
      <c r="J100" s="76">
        <f t="shared" si="42"/>
        <v>0</v>
      </c>
      <c r="K100" s="94">
        <f t="shared" si="42"/>
        <v>2</v>
      </c>
      <c r="L100" s="94">
        <f t="shared" si="42"/>
        <v>0</v>
      </c>
      <c r="M100" s="94">
        <f t="shared" si="42"/>
        <v>0</v>
      </c>
      <c r="N100" s="45"/>
      <c r="O100" s="46"/>
      <c r="Q100" s="146"/>
      <c r="R100" s="146"/>
      <c r="S100" s="146"/>
      <c r="T100" s="146"/>
      <c r="U100" s="146"/>
      <c r="V100" s="146"/>
      <c r="W100" s="146"/>
      <c r="X100" s="146"/>
      <c r="Y100" s="146"/>
      <c r="Z100" s="146"/>
    </row>
    <row r="101" spans="1:26" s="47" customFormat="1" ht="13.5" customHeight="1" x14ac:dyDescent="0.2">
      <c r="A101" s="153" t="str">
        <f t="shared" ref="A101:F101" si="43">A53</f>
        <v>HIST 368</v>
      </c>
      <c r="B101" s="104" t="str">
        <f t="shared" si="43"/>
        <v>History of the American Indian (IGR 2)</v>
      </c>
      <c r="C101" s="471">
        <f t="shared" si="43"/>
        <v>0</v>
      </c>
      <c r="D101" s="154">
        <f t="shared" si="43"/>
        <v>3</v>
      </c>
      <c r="E101" s="154">
        <f t="shared" si="43"/>
        <v>0</v>
      </c>
      <c r="F101" s="154">
        <f t="shared" si="43"/>
        <v>0</v>
      </c>
      <c r="G101" s="45"/>
      <c r="H101" s="128" t="str">
        <f t="shared" ref="H101:M101" si="44">H37</f>
        <v>MUS 365 / L</v>
      </c>
      <c r="I101" s="92" t="str">
        <f t="shared" si="44"/>
        <v>Supervision &amp; Administration</v>
      </c>
      <c r="J101" s="76">
        <f t="shared" si="44"/>
        <v>0</v>
      </c>
      <c r="K101" s="94">
        <f t="shared" si="44"/>
        <v>2</v>
      </c>
      <c r="L101" s="94">
        <f t="shared" si="44"/>
        <v>0</v>
      </c>
      <c r="M101" s="94">
        <f t="shared" si="44"/>
        <v>0</v>
      </c>
      <c r="N101" s="45"/>
      <c r="O101" s="46"/>
      <c r="Q101" s="146"/>
      <c r="R101" s="146"/>
      <c r="S101" s="146"/>
      <c r="T101" s="146"/>
      <c r="U101" s="146"/>
      <c r="V101" s="146"/>
      <c r="W101" s="146"/>
      <c r="X101" s="146"/>
      <c r="Y101" s="146"/>
      <c r="Z101" s="146"/>
    </row>
    <row r="102" spans="1:26" s="47" customFormat="1" ht="13.5" customHeight="1" x14ac:dyDescent="0.2">
      <c r="A102" s="153" t="str">
        <f t="shared" ref="A102:F103" si="45">A54</f>
        <v>SEED 314</v>
      </c>
      <c r="B102" s="104" t="str">
        <f t="shared" si="45"/>
        <v>Supervised Clinical / Field Experience</v>
      </c>
      <c r="C102" s="471" t="str">
        <f t="shared" si="45"/>
        <v>PS II admission</v>
      </c>
      <c r="D102" s="154">
        <f t="shared" si="45"/>
        <v>1</v>
      </c>
      <c r="E102" s="154">
        <f t="shared" si="45"/>
        <v>0</v>
      </c>
      <c r="F102" s="154">
        <f t="shared" si="45"/>
        <v>0</v>
      </c>
      <c r="G102" s="45"/>
      <c r="H102" s="128" t="str">
        <f t="shared" ref="H102:M102" si="46">A51</f>
        <v>MUS 420</v>
      </c>
      <c r="I102" s="92" t="str">
        <f t="shared" si="46"/>
        <v>Orchestration &amp; Arranging</v>
      </c>
      <c r="J102" s="76">
        <f t="shared" si="46"/>
        <v>0</v>
      </c>
      <c r="K102" s="94">
        <f t="shared" si="46"/>
        <v>3</v>
      </c>
      <c r="L102" s="94">
        <f t="shared" si="46"/>
        <v>0</v>
      </c>
      <c r="M102" s="94">
        <f t="shared" si="46"/>
        <v>0</v>
      </c>
      <c r="N102" s="45"/>
      <c r="O102" s="46"/>
      <c r="Q102" s="146"/>
      <c r="R102" s="146"/>
      <c r="S102" s="146"/>
      <c r="T102" s="146"/>
      <c r="U102" s="146"/>
      <c r="V102" s="146"/>
      <c r="W102" s="146"/>
      <c r="X102" s="146"/>
      <c r="Y102" s="146"/>
      <c r="Z102" s="146"/>
    </row>
    <row r="103" spans="1:26" s="47" customFormat="1" ht="13.5" customHeight="1" x14ac:dyDescent="0.2">
      <c r="A103" s="153" t="str">
        <f t="shared" si="45"/>
        <v>SEED 450</v>
      </c>
      <c r="B103" s="104" t="str">
        <f t="shared" si="45"/>
        <v>Teaching Reading in Content Area</v>
      </c>
      <c r="C103" s="471" t="str">
        <f t="shared" si="45"/>
        <v>PS II admission</v>
      </c>
      <c r="D103" s="154">
        <f t="shared" si="45"/>
        <v>2</v>
      </c>
      <c r="E103" s="154">
        <f t="shared" si="45"/>
        <v>0</v>
      </c>
      <c r="F103" s="154">
        <f t="shared" si="45"/>
        <v>0</v>
      </c>
      <c r="G103" s="45"/>
      <c r="N103" s="45"/>
      <c r="O103" s="46"/>
      <c r="Q103" s="146"/>
      <c r="R103" s="146"/>
      <c r="S103" s="146"/>
      <c r="T103" s="146"/>
      <c r="U103" s="146"/>
      <c r="V103" s="146"/>
      <c r="W103" s="146"/>
      <c r="X103" s="146"/>
      <c r="Y103" s="146"/>
      <c r="Z103" s="146"/>
    </row>
    <row r="104" spans="1:26" s="47" customFormat="1" ht="13.5" customHeight="1" x14ac:dyDescent="0.2">
      <c r="A104" s="153" t="str">
        <f t="shared" ref="A104:F108" si="47">H47</f>
        <v>SEED 410</v>
      </c>
      <c r="B104" s="104" t="str">
        <f t="shared" si="47"/>
        <v>Social Foundations, Management &amp; Law</v>
      </c>
      <c r="C104" s="471" t="str">
        <f t="shared" si="47"/>
        <v>PS III admission</v>
      </c>
      <c r="D104" s="154">
        <f t="shared" si="47"/>
        <v>2</v>
      </c>
      <c r="E104" s="154">
        <f t="shared" si="47"/>
        <v>0</v>
      </c>
      <c r="F104" s="154">
        <f t="shared" si="47"/>
        <v>0</v>
      </c>
      <c r="G104" s="45"/>
      <c r="H104" s="48" t="s">
        <v>156</v>
      </c>
      <c r="I104" s="130"/>
      <c r="J104" s="131"/>
      <c r="K104" s="133">
        <f>SUM(K105:K107)</f>
        <v>8</v>
      </c>
      <c r="L104" s="132"/>
      <c r="M104" s="132"/>
      <c r="N104" s="45"/>
      <c r="O104" s="46"/>
      <c r="Q104" s="146"/>
      <c r="R104" s="146"/>
      <c r="S104" s="146"/>
      <c r="T104" s="146"/>
      <c r="U104" s="146"/>
      <c r="V104" s="146"/>
      <c r="W104" s="146"/>
      <c r="X104" s="146"/>
      <c r="Y104" s="146"/>
      <c r="Z104" s="146"/>
    </row>
    <row r="105" spans="1:26" s="47" customFormat="1" ht="13.5" customHeight="1" x14ac:dyDescent="0.2">
      <c r="A105" s="153" t="str">
        <f t="shared" si="47"/>
        <v>SPED 405</v>
      </c>
      <c r="B105" s="104" t="str">
        <f t="shared" si="47"/>
        <v>Intro to Educ. Secondary Students w/ Disabilities</v>
      </c>
      <c r="C105" s="471" t="str">
        <f t="shared" si="47"/>
        <v>PS III admission</v>
      </c>
      <c r="D105" s="154">
        <f t="shared" si="47"/>
        <v>2</v>
      </c>
      <c r="E105" s="154">
        <f t="shared" si="47"/>
        <v>0</v>
      </c>
      <c r="F105" s="154">
        <f t="shared" si="47"/>
        <v>0</v>
      </c>
      <c r="G105" s="45"/>
      <c r="H105" s="128" t="str">
        <f>A18</f>
        <v>MUS 130</v>
      </c>
      <c r="I105" s="92" t="str">
        <f>B18</f>
        <v>Music Literature and History I (SGR #4)</v>
      </c>
      <c r="J105" s="135"/>
      <c r="K105" s="94">
        <f>D18</f>
        <v>2</v>
      </c>
      <c r="L105" s="94">
        <f>E18</f>
        <v>0</v>
      </c>
      <c r="M105" s="94">
        <f>F18</f>
        <v>0</v>
      </c>
      <c r="N105" s="45"/>
      <c r="O105" s="46"/>
      <c r="Q105" s="146"/>
      <c r="R105" s="146"/>
      <c r="S105" s="146"/>
      <c r="T105" s="146"/>
      <c r="U105" s="146"/>
      <c r="V105" s="146"/>
      <c r="W105" s="146"/>
      <c r="X105" s="146"/>
      <c r="Y105" s="146"/>
      <c r="Z105" s="146"/>
    </row>
    <row r="106" spans="1:26" s="47" customFormat="1" ht="13.5" customHeight="1" x14ac:dyDescent="0.2">
      <c r="A106" s="153" t="str">
        <f t="shared" si="47"/>
        <v>EDER 415</v>
      </c>
      <c r="B106" s="104" t="str">
        <f t="shared" si="47"/>
        <v>Educational Assessment</v>
      </c>
      <c r="C106" s="471" t="str">
        <f t="shared" si="47"/>
        <v>PS III admission</v>
      </c>
      <c r="D106" s="154">
        <f t="shared" si="47"/>
        <v>2</v>
      </c>
      <c r="E106" s="154">
        <f t="shared" si="47"/>
        <v>0</v>
      </c>
      <c r="F106" s="154">
        <f t="shared" si="47"/>
        <v>0</v>
      </c>
      <c r="G106" s="45"/>
      <c r="H106" s="128" t="str">
        <f t="shared" ref="H106:M106" si="48">H22</f>
        <v>MUS 131</v>
      </c>
      <c r="I106" s="92" t="str">
        <f t="shared" si="48"/>
        <v xml:space="preserve">Music Literature and History II </v>
      </c>
      <c r="J106" s="117">
        <f t="shared" si="48"/>
        <v>0</v>
      </c>
      <c r="K106" s="94">
        <f t="shared" si="48"/>
        <v>3</v>
      </c>
      <c r="L106" s="94">
        <f t="shared" si="48"/>
        <v>0</v>
      </c>
      <c r="M106" s="94">
        <f t="shared" si="48"/>
        <v>0</v>
      </c>
      <c r="N106" s="45"/>
      <c r="O106" s="46"/>
      <c r="Q106" s="146"/>
      <c r="R106" s="140"/>
      <c r="S106" s="140"/>
      <c r="T106" s="140"/>
      <c r="U106" s="140"/>
      <c r="V106" s="140"/>
      <c r="W106" s="140"/>
      <c r="X106" s="140"/>
      <c r="Y106" s="140"/>
      <c r="Z106" s="140"/>
    </row>
    <row r="107" spans="1:26" ht="13.5" customHeight="1" x14ac:dyDescent="0.2">
      <c r="A107" s="153" t="str">
        <f t="shared" si="47"/>
        <v>SEED 488</v>
      </c>
      <c r="B107" s="104" t="str">
        <f t="shared" si="47"/>
        <v>Student Teaching 7-12</v>
      </c>
      <c r="C107" s="471" t="str">
        <f t="shared" si="47"/>
        <v>PS III admission</v>
      </c>
      <c r="D107" s="154">
        <f t="shared" si="47"/>
        <v>4</v>
      </c>
      <c r="E107" s="154">
        <f t="shared" si="47"/>
        <v>0</v>
      </c>
      <c r="F107" s="154">
        <f t="shared" si="47"/>
        <v>0</v>
      </c>
      <c r="H107" s="128" t="str">
        <f t="shared" ref="H107:M107" si="49">A52</f>
        <v>MUS 433</v>
      </c>
      <c r="I107" s="92" t="str">
        <f t="shared" si="49"/>
        <v>Music History III</v>
      </c>
      <c r="J107" s="117">
        <f t="shared" si="49"/>
        <v>0</v>
      </c>
      <c r="K107" s="94">
        <f t="shared" si="49"/>
        <v>3</v>
      </c>
      <c r="L107" s="94">
        <f t="shared" si="49"/>
        <v>0</v>
      </c>
      <c r="M107" s="94">
        <f t="shared" si="49"/>
        <v>0</v>
      </c>
      <c r="Q107" s="140"/>
      <c r="R107" s="140"/>
      <c r="S107" s="140"/>
      <c r="T107" s="140"/>
      <c r="U107" s="140"/>
      <c r="V107" s="140"/>
      <c r="W107" s="140"/>
      <c r="X107" s="140"/>
      <c r="Y107" s="140"/>
      <c r="Z107" s="140"/>
    </row>
    <row r="108" spans="1:26" ht="13.5" customHeight="1" x14ac:dyDescent="0.2">
      <c r="A108" s="153" t="str">
        <f t="shared" si="47"/>
        <v>ELED 488</v>
      </c>
      <c r="B108" s="104" t="str">
        <f t="shared" si="47"/>
        <v>Student Teaching K-8</v>
      </c>
      <c r="C108" s="471" t="str">
        <f t="shared" si="47"/>
        <v>PS III admission</v>
      </c>
      <c r="D108" s="154">
        <f t="shared" si="47"/>
        <v>4</v>
      </c>
      <c r="E108" s="154">
        <f t="shared" si="47"/>
        <v>0</v>
      </c>
      <c r="F108" s="154">
        <f t="shared" si="47"/>
        <v>0</v>
      </c>
      <c r="H108" s="46"/>
      <c r="I108" s="46"/>
      <c r="J108" s="46"/>
      <c r="K108" s="3"/>
      <c r="L108" s="46"/>
      <c r="M108" s="46"/>
      <c r="N108" s="3"/>
      <c r="Q108" s="140"/>
      <c r="R108" s="140"/>
      <c r="S108" s="140"/>
      <c r="T108" s="140"/>
      <c r="U108" s="140"/>
      <c r="V108" s="140"/>
      <c r="W108" s="140"/>
      <c r="X108" s="140"/>
      <c r="Y108" s="140"/>
      <c r="Z108" s="140"/>
    </row>
    <row r="109" spans="1:26" ht="13.5" customHeight="1" x14ac:dyDescent="0.2">
      <c r="D109" s="3"/>
      <c r="H109" s="48" t="s">
        <v>158</v>
      </c>
      <c r="I109" s="130"/>
      <c r="J109" s="131"/>
      <c r="K109" s="133">
        <f>SUM(K110:K112)</f>
        <v>0</v>
      </c>
      <c r="L109" s="132"/>
      <c r="M109" s="132"/>
      <c r="N109" s="3"/>
      <c r="Q109" s="140"/>
      <c r="R109" s="140"/>
      <c r="S109" s="140"/>
      <c r="T109" s="140"/>
      <c r="U109" s="140"/>
      <c r="V109" s="140"/>
      <c r="W109" s="140"/>
      <c r="X109" s="140"/>
      <c r="Y109" s="140"/>
      <c r="Z109" s="140"/>
    </row>
    <row r="110" spans="1:26" ht="13.5" customHeight="1" x14ac:dyDescent="0.2">
      <c r="A110" s="157" t="s">
        <v>151</v>
      </c>
      <c r="B110" s="156"/>
      <c r="C110" s="156"/>
      <c r="D110" s="156"/>
      <c r="E110" s="156"/>
      <c r="F110" s="156"/>
      <c r="H110" s="128" t="str">
        <f t="shared" ref="H110:M110" si="50">A13</f>
        <v>MUS 185</v>
      </c>
      <c r="I110" s="92" t="str">
        <f t="shared" si="50"/>
        <v>Recital Attendance</v>
      </c>
      <c r="J110" s="117">
        <f t="shared" si="50"/>
        <v>0</v>
      </c>
      <c r="K110" s="94">
        <f t="shared" si="50"/>
        <v>0</v>
      </c>
      <c r="L110" s="94">
        <f t="shared" si="50"/>
        <v>0</v>
      </c>
      <c r="M110" s="94">
        <f t="shared" si="50"/>
        <v>0</v>
      </c>
      <c r="N110" s="3"/>
      <c r="Q110" s="140"/>
      <c r="R110" s="140"/>
      <c r="S110" s="140"/>
      <c r="T110" s="140"/>
      <c r="U110" s="140"/>
      <c r="V110" s="140"/>
      <c r="W110" s="140"/>
      <c r="X110" s="140"/>
      <c r="Y110" s="140"/>
      <c r="Z110" s="140"/>
    </row>
    <row r="111" spans="1:26" ht="13.5" customHeight="1" x14ac:dyDescent="0.2">
      <c r="A111" s="410" t="s">
        <v>159</v>
      </c>
      <c r="B111" s="410"/>
      <c r="C111" s="410"/>
      <c r="D111" s="410"/>
      <c r="E111" s="410"/>
      <c r="F111" s="410"/>
      <c r="H111" s="128" t="str">
        <f t="shared" ref="H111:M111" si="51">H13</f>
        <v xml:space="preserve">MUS 185 </v>
      </c>
      <c r="I111" s="92" t="str">
        <f t="shared" si="51"/>
        <v>Recital Attendance</v>
      </c>
      <c r="J111" s="117">
        <f t="shared" si="51"/>
        <v>0</v>
      </c>
      <c r="K111" s="94">
        <f t="shared" si="51"/>
        <v>0</v>
      </c>
      <c r="L111" s="94">
        <f t="shared" si="51"/>
        <v>0</v>
      </c>
      <c r="M111" s="94">
        <f t="shared" si="51"/>
        <v>0</v>
      </c>
      <c r="N111" s="3"/>
      <c r="Q111" s="140"/>
      <c r="R111" s="140"/>
      <c r="S111" s="140"/>
      <c r="T111" s="140"/>
      <c r="U111" s="140"/>
      <c r="V111" s="140"/>
      <c r="W111" s="140"/>
      <c r="X111" s="140"/>
      <c r="Y111" s="140"/>
      <c r="Z111" s="140"/>
    </row>
    <row r="112" spans="1:26" ht="13.5" customHeight="1" x14ac:dyDescent="0.2">
      <c r="A112" s="410"/>
      <c r="B112" s="410"/>
      <c r="C112" s="410"/>
      <c r="D112" s="410"/>
      <c r="E112" s="410"/>
      <c r="F112" s="410"/>
      <c r="G112" s="140"/>
      <c r="H112" s="128" t="str">
        <f t="shared" ref="H112:M112" si="52">A22</f>
        <v xml:space="preserve">MUS 185 </v>
      </c>
      <c r="I112" s="92" t="str">
        <f t="shared" si="52"/>
        <v>Recital Attendance</v>
      </c>
      <c r="J112" s="117">
        <f t="shared" si="52"/>
        <v>0</v>
      </c>
      <c r="K112" s="94">
        <f t="shared" si="52"/>
        <v>0</v>
      </c>
      <c r="L112" s="94">
        <f t="shared" si="52"/>
        <v>0</v>
      </c>
      <c r="M112" s="94">
        <f t="shared" si="52"/>
        <v>0</v>
      </c>
      <c r="N112" s="3"/>
      <c r="O112" s="140"/>
      <c r="P112" s="140"/>
      <c r="Q112" s="140"/>
      <c r="R112" s="140"/>
      <c r="S112" s="140"/>
      <c r="T112" s="140"/>
      <c r="U112" s="140"/>
      <c r="V112" s="140"/>
      <c r="W112" s="140"/>
      <c r="X112" s="140"/>
      <c r="Y112" s="140"/>
      <c r="Z112" s="140"/>
    </row>
    <row r="113" spans="1:26" ht="13.5" customHeight="1" x14ac:dyDescent="0.2">
      <c r="A113" s="407" t="s">
        <v>163</v>
      </c>
      <c r="B113" s="408"/>
      <c r="C113" s="409"/>
      <c r="D113" s="169"/>
      <c r="E113" s="169"/>
      <c r="F113" s="169"/>
      <c r="G113" s="140"/>
      <c r="H113" s="128" t="str">
        <f t="shared" ref="H113:M113" si="53">H23</f>
        <v xml:space="preserve">MUS 185 </v>
      </c>
      <c r="I113" s="92" t="str">
        <f t="shared" si="53"/>
        <v>Recital Attendance</v>
      </c>
      <c r="J113" s="117">
        <f t="shared" si="53"/>
        <v>0</v>
      </c>
      <c r="K113" s="94">
        <f t="shared" si="53"/>
        <v>0</v>
      </c>
      <c r="L113" s="94">
        <f t="shared" si="53"/>
        <v>0</v>
      </c>
      <c r="M113" s="94">
        <f t="shared" si="53"/>
        <v>0</v>
      </c>
      <c r="N113" s="3"/>
      <c r="O113" s="140"/>
      <c r="P113" s="140"/>
      <c r="Q113" s="140"/>
      <c r="R113" s="140"/>
      <c r="S113" s="140"/>
      <c r="T113" s="140"/>
      <c r="U113" s="140"/>
      <c r="V113" s="140"/>
      <c r="W113" s="140"/>
      <c r="X113" s="140"/>
      <c r="Y113" s="140"/>
      <c r="Z113" s="140"/>
    </row>
    <row r="114" spans="1:26" ht="13.5" customHeight="1" x14ac:dyDescent="0.2">
      <c r="A114" s="407" t="s">
        <v>164</v>
      </c>
      <c r="B114" s="408"/>
      <c r="C114" s="409"/>
      <c r="D114" s="169"/>
      <c r="E114" s="169"/>
      <c r="F114" s="169"/>
      <c r="G114" s="140"/>
      <c r="H114" s="128" t="str">
        <f t="shared" ref="H114:M114" si="54">A36</f>
        <v xml:space="preserve">MUS 185 </v>
      </c>
      <c r="I114" s="92" t="str">
        <f t="shared" si="54"/>
        <v>Recital Attendance</v>
      </c>
      <c r="J114" s="117">
        <f t="shared" si="54"/>
        <v>0</v>
      </c>
      <c r="K114" s="94">
        <f t="shared" si="54"/>
        <v>0</v>
      </c>
      <c r="L114" s="94">
        <f t="shared" si="54"/>
        <v>0</v>
      </c>
      <c r="M114" s="94">
        <f t="shared" si="54"/>
        <v>0</v>
      </c>
      <c r="N114" s="3"/>
      <c r="O114" s="140"/>
      <c r="P114" s="140"/>
      <c r="Q114" s="140"/>
      <c r="R114" s="140"/>
      <c r="S114" s="140"/>
      <c r="T114" s="140"/>
      <c r="U114" s="140"/>
      <c r="V114" s="140"/>
      <c r="W114" s="140"/>
      <c r="X114" s="140"/>
      <c r="Y114" s="140"/>
      <c r="Z114" s="140"/>
    </row>
    <row r="115" spans="1:26" ht="13.5" customHeight="1" x14ac:dyDescent="0.2">
      <c r="A115" s="407" t="s">
        <v>165</v>
      </c>
      <c r="B115" s="408"/>
      <c r="C115" s="409"/>
      <c r="D115" s="169"/>
      <c r="E115" s="169"/>
      <c r="F115" s="169"/>
      <c r="G115" s="140"/>
      <c r="H115" s="128" t="str">
        <f t="shared" ref="H115:M115" si="55">H35</f>
        <v xml:space="preserve">MUS 185 </v>
      </c>
      <c r="I115" s="92" t="str">
        <f t="shared" si="55"/>
        <v>Recital Attendance</v>
      </c>
      <c r="J115" s="117">
        <f t="shared" si="55"/>
        <v>0</v>
      </c>
      <c r="K115" s="94">
        <f t="shared" si="55"/>
        <v>0</v>
      </c>
      <c r="L115" s="94">
        <f t="shared" si="55"/>
        <v>0</v>
      </c>
      <c r="M115" s="94">
        <f t="shared" si="55"/>
        <v>0</v>
      </c>
      <c r="N115" s="140"/>
      <c r="O115" s="140"/>
      <c r="P115" s="140"/>
      <c r="Q115" s="140"/>
      <c r="R115" s="140"/>
      <c r="S115" s="140"/>
      <c r="T115" s="140"/>
      <c r="U115" s="140"/>
      <c r="V115" s="140"/>
      <c r="W115" s="140"/>
      <c r="X115" s="140"/>
      <c r="Y115" s="140"/>
      <c r="Z115" s="140"/>
    </row>
    <row r="116" spans="1:26" ht="13.5" customHeight="1" x14ac:dyDescent="0.2">
      <c r="A116" s="407" t="s">
        <v>166</v>
      </c>
      <c r="B116" s="408"/>
      <c r="C116" s="409"/>
      <c r="D116" s="169"/>
      <c r="E116" s="169"/>
      <c r="F116" s="169"/>
      <c r="G116" s="141"/>
      <c r="H116" s="128" t="str">
        <f t="shared" ref="H116:M116" si="56">A50</f>
        <v xml:space="preserve">MUS 185 </v>
      </c>
      <c r="I116" s="92" t="str">
        <f t="shared" si="56"/>
        <v>Recital Attendance</v>
      </c>
      <c r="J116" s="117">
        <f t="shared" si="56"/>
        <v>0</v>
      </c>
      <c r="K116" s="94">
        <f t="shared" si="56"/>
        <v>0</v>
      </c>
      <c r="L116" s="94">
        <f t="shared" si="56"/>
        <v>0</v>
      </c>
      <c r="M116" s="94">
        <f t="shared" si="56"/>
        <v>0</v>
      </c>
      <c r="N116" s="141"/>
      <c r="O116" s="142"/>
      <c r="P116" s="140"/>
      <c r="Q116" s="140"/>
      <c r="R116" s="140"/>
      <c r="S116" s="140"/>
      <c r="T116" s="140"/>
      <c r="U116" s="140"/>
      <c r="V116" s="140"/>
      <c r="W116" s="140"/>
      <c r="X116" s="140"/>
      <c r="Y116" s="140"/>
      <c r="Z116" s="140"/>
    </row>
    <row r="117" spans="1:26" ht="13.5" customHeight="1" x14ac:dyDescent="0.2">
      <c r="A117" s="407" t="s">
        <v>170</v>
      </c>
      <c r="B117" s="408"/>
      <c r="C117" s="409"/>
      <c r="D117" s="170"/>
      <c r="E117" s="170"/>
      <c r="F117" s="170"/>
      <c r="G117" s="141"/>
      <c r="H117" s="146"/>
      <c r="I117" s="146"/>
      <c r="J117" s="37" t="s">
        <v>3</v>
      </c>
      <c r="K117" s="20">
        <f>K53</f>
        <v>127</v>
      </c>
      <c r="L117" s="141"/>
      <c r="M117" s="141"/>
      <c r="N117" s="141"/>
      <c r="O117" s="142"/>
      <c r="P117" s="140"/>
      <c r="Q117" s="140"/>
      <c r="R117" s="140"/>
      <c r="S117" s="140"/>
      <c r="T117" s="140"/>
      <c r="U117" s="140"/>
      <c r="V117" s="140"/>
      <c r="W117" s="140"/>
      <c r="X117" s="140"/>
      <c r="Y117" s="140"/>
      <c r="Z117" s="140"/>
    </row>
    <row r="118" spans="1:26" ht="13.5" customHeight="1" x14ac:dyDescent="0.2">
      <c r="A118" s="407" t="s">
        <v>171</v>
      </c>
      <c r="B118" s="408"/>
      <c r="C118" s="409"/>
      <c r="D118" s="170"/>
      <c r="E118" s="170"/>
      <c r="F118" s="170"/>
      <c r="G118" s="141"/>
      <c r="J118" s="147"/>
      <c r="K118" s="141"/>
      <c r="L118" s="141"/>
      <c r="M118" s="145"/>
      <c r="N118" s="141"/>
      <c r="O118" s="142"/>
      <c r="P118" s="140"/>
      <c r="Q118" s="140"/>
      <c r="R118" s="140"/>
      <c r="S118" s="140"/>
      <c r="T118" s="140"/>
      <c r="U118" s="140"/>
      <c r="V118" s="140"/>
      <c r="W118" s="140"/>
      <c r="X118" s="140"/>
      <c r="Y118" s="140"/>
      <c r="Z118" s="140"/>
    </row>
    <row r="119" spans="1:26" ht="13.5" customHeight="1" x14ac:dyDescent="0.2">
      <c r="A119" s="407" t="s">
        <v>167</v>
      </c>
      <c r="B119" s="408"/>
      <c r="C119" s="409"/>
      <c r="D119" s="169"/>
      <c r="E119" s="169"/>
      <c r="F119" s="169"/>
      <c r="G119" s="141"/>
      <c r="H119" s="36" t="s">
        <v>18</v>
      </c>
      <c r="I119" s="39" t="s">
        <v>20</v>
      </c>
      <c r="N119" s="141"/>
      <c r="O119" s="142"/>
      <c r="P119" s="140"/>
      <c r="Q119" s="140"/>
      <c r="R119" s="140"/>
      <c r="S119" s="140"/>
      <c r="T119" s="140"/>
      <c r="U119" s="140"/>
      <c r="V119" s="140"/>
      <c r="W119" s="140"/>
      <c r="X119" s="140"/>
      <c r="Y119" s="140"/>
      <c r="Z119" s="140"/>
    </row>
    <row r="120" spans="1:26" ht="13.5" customHeight="1" x14ac:dyDescent="0.2">
      <c r="A120" s="407" t="s">
        <v>168</v>
      </c>
      <c r="B120" s="408"/>
      <c r="C120" s="409"/>
      <c r="D120" s="169"/>
      <c r="E120" s="169"/>
      <c r="F120" s="169"/>
      <c r="G120" s="141"/>
      <c r="H120" s="38" t="s">
        <v>19</v>
      </c>
      <c r="I120" s="109" t="s">
        <v>136</v>
      </c>
      <c r="N120" s="141"/>
      <c r="O120" s="142"/>
      <c r="P120" s="140"/>
      <c r="Q120" s="140"/>
      <c r="R120" s="140"/>
      <c r="S120" s="140"/>
      <c r="T120" s="140"/>
      <c r="U120" s="140"/>
      <c r="V120" s="140"/>
      <c r="W120" s="140"/>
      <c r="X120" s="140"/>
      <c r="Y120" s="140"/>
      <c r="Z120" s="140"/>
    </row>
    <row r="121" spans="1:26" ht="13.5" customHeight="1" x14ac:dyDescent="0.2">
      <c r="A121" s="407" t="s">
        <v>169</v>
      </c>
      <c r="B121" s="408"/>
      <c r="C121" s="409"/>
      <c r="D121" s="171"/>
      <c r="E121" s="171"/>
      <c r="F121" s="171"/>
      <c r="G121" s="141"/>
      <c r="H121" s="40" t="s">
        <v>21</v>
      </c>
      <c r="I121" s="41" t="s">
        <v>137</v>
      </c>
      <c r="N121" s="141"/>
      <c r="O121" s="142"/>
      <c r="P121" s="140"/>
      <c r="Q121" s="140"/>
      <c r="R121" s="140"/>
      <c r="S121" s="140"/>
      <c r="T121" s="140"/>
      <c r="U121" s="140"/>
      <c r="V121" s="140"/>
      <c r="W121" s="140"/>
      <c r="X121" s="140"/>
      <c r="Y121" s="140"/>
      <c r="Z121" s="140"/>
    </row>
    <row r="122" spans="1:26" ht="15" customHeight="1" x14ac:dyDescent="0.2">
      <c r="C122" s="140"/>
      <c r="D122" s="141"/>
      <c r="E122" s="141"/>
      <c r="F122" s="141"/>
      <c r="G122" s="141"/>
      <c r="N122" s="141"/>
      <c r="O122" s="142"/>
      <c r="P122" s="140"/>
      <c r="Q122" s="140"/>
      <c r="R122" s="140"/>
      <c r="S122" s="140"/>
      <c r="T122" s="140"/>
      <c r="U122" s="140"/>
      <c r="V122" s="140"/>
      <c r="W122" s="140"/>
      <c r="X122" s="140"/>
      <c r="Y122" s="140"/>
      <c r="Z122" s="140"/>
    </row>
    <row r="123" spans="1:26" ht="15" customHeight="1" x14ac:dyDescent="0.2">
      <c r="C123" s="140"/>
      <c r="D123" s="141"/>
      <c r="E123" s="141"/>
      <c r="F123" s="141"/>
      <c r="G123" s="141"/>
      <c r="N123" s="141"/>
      <c r="O123" s="142"/>
      <c r="P123" s="140"/>
      <c r="Q123" s="140"/>
      <c r="R123" s="140"/>
      <c r="S123" s="140"/>
      <c r="T123" s="140"/>
      <c r="U123" s="140"/>
      <c r="V123" s="140"/>
      <c r="W123" s="140"/>
      <c r="X123" s="140"/>
      <c r="Y123" s="140"/>
      <c r="Z123" s="140"/>
    </row>
    <row r="124" spans="1:26" ht="15" customHeight="1" x14ac:dyDescent="0.2">
      <c r="C124" s="140"/>
      <c r="D124" s="141"/>
      <c r="E124" s="141"/>
      <c r="F124" s="141"/>
      <c r="G124" s="141"/>
      <c r="N124" s="141"/>
      <c r="O124" s="142"/>
      <c r="P124" s="140"/>
      <c r="Q124" s="140"/>
      <c r="R124" s="140"/>
      <c r="S124" s="140"/>
      <c r="T124" s="140"/>
      <c r="U124" s="140"/>
      <c r="V124" s="140"/>
      <c r="W124" s="140"/>
      <c r="X124" s="140"/>
      <c r="Y124" s="140"/>
      <c r="Z124" s="140"/>
    </row>
    <row r="125" spans="1:26" ht="15" customHeight="1" x14ac:dyDescent="0.2">
      <c r="C125" s="140"/>
      <c r="D125" s="141"/>
      <c r="E125" s="141"/>
      <c r="F125" s="141"/>
      <c r="G125" s="141"/>
      <c r="N125" s="141"/>
      <c r="O125" s="142"/>
      <c r="P125" s="140"/>
      <c r="Q125" s="140"/>
      <c r="R125" s="140"/>
      <c r="S125" s="140"/>
      <c r="T125" s="140"/>
      <c r="U125" s="140"/>
      <c r="V125" s="140"/>
      <c r="W125" s="140"/>
      <c r="X125" s="140"/>
      <c r="Y125" s="140"/>
      <c r="Z125" s="140"/>
    </row>
    <row r="126" spans="1:26" ht="15" customHeight="1" x14ac:dyDescent="0.2">
      <c r="C126" s="140"/>
      <c r="D126" s="141"/>
      <c r="E126" s="141"/>
      <c r="F126" s="141"/>
      <c r="G126" s="141"/>
      <c r="N126" s="141"/>
      <c r="O126" s="142"/>
      <c r="P126" s="140"/>
      <c r="Q126" s="140"/>
      <c r="R126" s="140"/>
      <c r="S126" s="140"/>
      <c r="T126" s="140"/>
      <c r="U126" s="140"/>
      <c r="V126" s="140"/>
      <c r="W126" s="140"/>
      <c r="X126" s="140"/>
      <c r="Y126" s="140"/>
      <c r="Z126" s="140"/>
    </row>
    <row r="127" spans="1:26" ht="15" customHeight="1" x14ac:dyDescent="0.2">
      <c r="C127" s="140"/>
      <c r="D127" s="141"/>
      <c r="E127" s="141"/>
      <c r="F127" s="141"/>
      <c r="G127" s="141"/>
      <c r="N127" s="141"/>
      <c r="O127" s="142"/>
      <c r="P127" s="140"/>
      <c r="Q127" s="140"/>
      <c r="R127" s="140"/>
      <c r="S127" s="140"/>
      <c r="T127" s="140"/>
      <c r="U127" s="140"/>
      <c r="V127" s="140"/>
      <c r="W127" s="140"/>
      <c r="X127" s="140"/>
      <c r="Y127" s="140"/>
      <c r="Z127" s="140"/>
    </row>
    <row r="128" spans="1:26" ht="15" customHeight="1" x14ac:dyDescent="0.2">
      <c r="C128" s="140"/>
      <c r="D128" s="141"/>
      <c r="E128" s="141"/>
      <c r="F128" s="141"/>
      <c r="G128" s="141"/>
      <c r="N128" s="141"/>
      <c r="O128" s="142"/>
      <c r="P128" s="140"/>
      <c r="Q128" s="140"/>
      <c r="R128" s="140"/>
      <c r="S128" s="140"/>
      <c r="T128" s="140"/>
      <c r="U128" s="140"/>
      <c r="V128" s="140"/>
      <c r="W128" s="140"/>
      <c r="X128" s="140"/>
      <c r="Y128" s="140"/>
      <c r="Z128" s="140"/>
    </row>
    <row r="129" spans="3:26" ht="15" customHeight="1" x14ac:dyDescent="0.2">
      <c r="C129" s="140"/>
      <c r="D129" s="141"/>
      <c r="E129" s="141"/>
      <c r="F129" s="141"/>
      <c r="G129" s="141"/>
      <c r="N129" s="141"/>
      <c r="O129" s="142"/>
      <c r="P129" s="140"/>
      <c r="Q129" s="140"/>
      <c r="R129" s="140"/>
      <c r="S129" s="140"/>
      <c r="T129" s="140"/>
      <c r="U129" s="140"/>
      <c r="V129" s="140"/>
      <c r="W129" s="140"/>
      <c r="X129" s="140"/>
      <c r="Y129" s="140"/>
      <c r="Z129" s="140"/>
    </row>
    <row r="130" spans="3:26" ht="15" customHeight="1" x14ac:dyDescent="0.2">
      <c r="C130" s="140"/>
      <c r="D130" s="141"/>
      <c r="E130" s="141"/>
      <c r="F130" s="141"/>
      <c r="G130" s="141"/>
      <c r="N130" s="141"/>
      <c r="O130" s="142"/>
      <c r="P130" s="140"/>
      <c r="Q130" s="140"/>
      <c r="R130" s="140"/>
      <c r="S130" s="140"/>
      <c r="T130" s="140"/>
      <c r="U130" s="140"/>
      <c r="V130" s="140"/>
      <c r="W130" s="140"/>
      <c r="X130" s="140"/>
      <c r="Y130" s="140"/>
      <c r="Z130" s="140"/>
    </row>
    <row r="131" spans="3:26" ht="18" customHeight="1" x14ac:dyDescent="0.2">
      <c r="C131" s="140"/>
      <c r="D131" s="141"/>
      <c r="E131" s="141"/>
      <c r="F131" s="141"/>
      <c r="G131" s="141"/>
      <c r="H131" s="140"/>
      <c r="I131" s="140"/>
      <c r="J131" s="148"/>
      <c r="K131" s="141"/>
      <c r="L131" s="141"/>
      <c r="M131" s="141"/>
      <c r="N131" s="141"/>
      <c r="O131" s="142"/>
      <c r="P131" s="140"/>
      <c r="Q131" s="140"/>
      <c r="R131" s="140"/>
      <c r="S131" s="140"/>
      <c r="T131" s="140"/>
      <c r="U131" s="140"/>
      <c r="V131" s="140"/>
      <c r="W131" s="140"/>
      <c r="X131" s="140"/>
      <c r="Y131" s="140"/>
      <c r="Z131" s="140"/>
    </row>
    <row r="132" spans="3:26" ht="18" customHeight="1" x14ac:dyDescent="0.2">
      <c r="C132" s="140"/>
      <c r="D132" s="141"/>
      <c r="E132" s="141"/>
      <c r="F132" s="141"/>
      <c r="G132" s="141"/>
      <c r="H132" s="142"/>
      <c r="I132" s="142"/>
      <c r="J132" s="150"/>
      <c r="K132" s="141"/>
      <c r="L132" s="141"/>
      <c r="M132" s="141"/>
      <c r="N132" s="141"/>
      <c r="O132" s="142"/>
      <c r="P132" s="140"/>
      <c r="Q132" s="140"/>
      <c r="R132" s="140"/>
      <c r="S132" s="140"/>
      <c r="T132" s="140"/>
      <c r="U132" s="140"/>
      <c r="V132" s="140"/>
      <c r="W132" s="140"/>
      <c r="X132" s="140"/>
      <c r="Y132" s="140"/>
      <c r="Z132" s="140"/>
    </row>
    <row r="133" spans="3:26" ht="18" customHeight="1" x14ac:dyDescent="0.2">
      <c r="C133" s="140"/>
      <c r="D133" s="141"/>
      <c r="E133" s="141"/>
      <c r="F133" s="141"/>
      <c r="G133" s="141"/>
      <c r="H133" s="142"/>
      <c r="I133" s="142"/>
      <c r="J133" s="151"/>
      <c r="K133" s="141"/>
      <c r="L133" s="141"/>
      <c r="M133" s="141"/>
      <c r="N133" s="141"/>
      <c r="O133" s="142"/>
      <c r="P133" s="140"/>
      <c r="Q133" s="140"/>
      <c r="R133" s="140"/>
      <c r="S133" s="140"/>
      <c r="T133" s="140"/>
      <c r="U133" s="140"/>
      <c r="V133" s="140"/>
      <c r="W133" s="140"/>
      <c r="X133" s="140"/>
      <c r="Y133" s="140"/>
      <c r="Z133" s="140"/>
    </row>
    <row r="134" spans="3:26" ht="18" customHeight="1" x14ac:dyDescent="0.2">
      <c r="C134" s="140"/>
      <c r="D134" s="141"/>
      <c r="E134" s="141"/>
      <c r="F134" s="141"/>
      <c r="G134" s="141"/>
      <c r="H134" s="140"/>
      <c r="I134" s="143"/>
      <c r="J134" s="144"/>
      <c r="K134" s="141"/>
      <c r="L134" s="141"/>
      <c r="M134" s="141"/>
      <c r="N134" s="141"/>
      <c r="O134" s="142"/>
      <c r="P134" s="140"/>
      <c r="Q134" s="140"/>
      <c r="R134" s="140"/>
      <c r="S134" s="140"/>
      <c r="T134" s="140"/>
      <c r="U134" s="140"/>
      <c r="V134" s="140"/>
      <c r="W134" s="140"/>
      <c r="X134" s="140"/>
      <c r="Y134" s="140"/>
      <c r="Z134" s="140"/>
    </row>
    <row r="135" spans="3:26" ht="18" customHeight="1" x14ac:dyDescent="0.2">
      <c r="C135" s="140"/>
      <c r="D135" s="141"/>
      <c r="E135" s="141"/>
      <c r="F135" s="141"/>
      <c r="G135" s="141"/>
      <c r="H135" s="146"/>
      <c r="I135" s="146"/>
      <c r="J135" s="144"/>
      <c r="K135" s="145"/>
      <c r="L135" s="141"/>
      <c r="M135" s="141"/>
      <c r="N135" s="141"/>
      <c r="O135" s="142"/>
      <c r="P135" s="140"/>
      <c r="Q135" s="140"/>
      <c r="R135" s="140"/>
      <c r="S135" s="140"/>
      <c r="T135" s="140"/>
      <c r="U135" s="140"/>
      <c r="V135" s="140"/>
      <c r="W135" s="140"/>
      <c r="X135" s="140"/>
      <c r="Y135" s="140"/>
      <c r="Z135" s="140"/>
    </row>
    <row r="136" spans="3:26" ht="18" customHeight="1" x14ac:dyDescent="0.2">
      <c r="C136" s="140"/>
      <c r="D136" s="141"/>
      <c r="E136" s="141"/>
      <c r="F136" s="141"/>
      <c r="G136" s="141"/>
      <c r="H136" s="140"/>
      <c r="I136" s="143"/>
      <c r="J136" s="144"/>
      <c r="K136" s="145"/>
      <c r="L136" s="141"/>
      <c r="M136" s="141"/>
      <c r="N136" s="141"/>
      <c r="O136" s="142"/>
      <c r="P136" s="140"/>
      <c r="Q136" s="140"/>
      <c r="R136" s="140"/>
      <c r="S136" s="140"/>
      <c r="T136" s="140"/>
      <c r="U136" s="140"/>
      <c r="V136" s="140"/>
      <c r="W136" s="140"/>
      <c r="X136" s="140"/>
      <c r="Y136" s="140"/>
      <c r="Z136" s="140"/>
    </row>
    <row r="137" spans="3:26" ht="18" customHeight="1" x14ac:dyDescent="0.2">
      <c r="C137" s="140"/>
      <c r="D137" s="141"/>
      <c r="E137" s="141"/>
      <c r="F137" s="141"/>
      <c r="G137" s="141"/>
      <c r="H137" s="142"/>
      <c r="I137" s="142"/>
      <c r="J137" s="144"/>
      <c r="K137" s="141"/>
      <c r="L137" s="141"/>
      <c r="M137" s="141"/>
      <c r="N137" s="141"/>
      <c r="O137" s="142"/>
      <c r="P137" s="140"/>
      <c r="Q137" s="140"/>
      <c r="R137" s="140"/>
      <c r="S137" s="140"/>
      <c r="T137" s="140"/>
      <c r="U137" s="140"/>
      <c r="V137" s="140"/>
      <c r="W137" s="140"/>
      <c r="X137" s="140"/>
      <c r="Y137" s="140"/>
      <c r="Z137" s="140"/>
    </row>
    <row r="138" spans="3:26" ht="18" customHeight="1" x14ac:dyDescent="0.2">
      <c r="C138" s="140"/>
      <c r="D138" s="141"/>
      <c r="E138" s="141"/>
      <c r="F138" s="141"/>
      <c r="G138" s="141"/>
      <c r="H138" s="142"/>
      <c r="I138" s="142"/>
      <c r="J138" s="144"/>
      <c r="K138" s="141"/>
      <c r="L138" s="141"/>
      <c r="M138" s="141"/>
      <c r="N138" s="141"/>
      <c r="O138" s="142"/>
      <c r="P138" s="140"/>
      <c r="Q138" s="140"/>
      <c r="R138" s="140"/>
      <c r="S138" s="140"/>
      <c r="T138" s="140"/>
      <c r="U138" s="140"/>
      <c r="V138" s="140"/>
      <c r="W138" s="140"/>
      <c r="X138" s="140"/>
      <c r="Y138" s="140"/>
      <c r="Z138" s="140"/>
    </row>
    <row r="139" spans="3:26" ht="18" customHeight="1" x14ac:dyDescent="0.2">
      <c r="C139" s="140"/>
      <c r="D139" s="141"/>
      <c r="E139" s="141"/>
      <c r="F139" s="141"/>
      <c r="G139" s="141"/>
      <c r="H139" s="142"/>
      <c r="I139" s="142"/>
      <c r="J139" s="144"/>
      <c r="K139" s="141"/>
      <c r="L139" s="141"/>
      <c r="M139" s="141"/>
      <c r="N139" s="141"/>
      <c r="O139" s="142"/>
      <c r="P139" s="140"/>
      <c r="Q139" s="140"/>
      <c r="R139" s="140"/>
      <c r="S139" s="140"/>
      <c r="T139" s="140"/>
      <c r="U139" s="140"/>
      <c r="V139" s="140"/>
      <c r="W139" s="140"/>
      <c r="X139" s="140"/>
      <c r="Y139" s="140"/>
      <c r="Z139" s="140"/>
    </row>
    <row r="140" spans="3:26" ht="18" customHeight="1" x14ac:dyDescent="0.2">
      <c r="C140" s="140"/>
      <c r="D140" s="141"/>
      <c r="E140" s="141"/>
      <c r="F140" s="141"/>
      <c r="G140" s="141"/>
      <c r="H140" s="142"/>
      <c r="I140" s="142"/>
      <c r="J140" s="144"/>
      <c r="K140" s="141"/>
      <c r="L140" s="141"/>
      <c r="M140" s="141"/>
      <c r="N140" s="141"/>
      <c r="O140" s="142"/>
      <c r="P140" s="140"/>
      <c r="Q140" s="140"/>
      <c r="R140" s="140"/>
      <c r="S140" s="140"/>
      <c r="T140" s="140"/>
      <c r="U140" s="140"/>
      <c r="V140" s="140"/>
      <c r="W140" s="140"/>
      <c r="X140" s="140"/>
      <c r="Y140" s="140"/>
      <c r="Z140" s="140"/>
    </row>
    <row r="141" spans="3:26" ht="18" customHeight="1" x14ac:dyDescent="0.2">
      <c r="C141" s="140"/>
      <c r="D141" s="141"/>
      <c r="E141" s="141"/>
      <c r="F141" s="141"/>
      <c r="G141" s="141"/>
      <c r="H141" s="142"/>
      <c r="I141" s="142"/>
      <c r="J141" s="142"/>
      <c r="K141" s="141"/>
      <c r="L141" s="141"/>
      <c r="M141" s="141"/>
      <c r="N141" s="141"/>
      <c r="O141" s="142"/>
      <c r="P141" s="140"/>
      <c r="Q141" s="140"/>
      <c r="R141" s="140"/>
      <c r="S141" s="140"/>
      <c r="T141" s="140"/>
      <c r="U141" s="140"/>
      <c r="V141" s="140"/>
      <c r="W141" s="140"/>
      <c r="X141" s="140"/>
      <c r="Y141" s="140"/>
      <c r="Z141" s="140"/>
    </row>
    <row r="142" spans="3:26" ht="18" customHeight="1" x14ac:dyDescent="0.2">
      <c r="C142" s="140"/>
      <c r="D142" s="141"/>
      <c r="E142" s="141"/>
      <c r="F142" s="141"/>
      <c r="G142" s="141"/>
      <c r="H142" s="142"/>
      <c r="I142" s="142"/>
      <c r="J142" s="142"/>
      <c r="K142" s="141"/>
      <c r="L142" s="145"/>
      <c r="M142" s="145"/>
      <c r="N142" s="141"/>
      <c r="O142" s="142"/>
      <c r="P142" s="140"/>
      <c r="Q142" s="140"/>
      <c r="R142" s="140"/>
      <c r="S142" s="140"/>
      <c r="T142" s="140"/>
      <c r="U142" s="140"/>
      <c r="V142" s="140"/>
      <c r="W142" s="140"/>
      <c r="X142" s="140"/>
      <c r="Y142" s="140"/>
      <c r="Z142" s="140"/>
    </row>
    <row r="143" spans="3:26" ht="18" customHeight="1" x14ac:dyDescent="0.2">
      <c r="C143" s="140"/>
      <c r="D143" s="141"/>
      <c r="E143" s="141"/>
      <c r="F143" s="141"/>
      <c r="G143" s="141"/>
      <c r="H143" s="142"/>
      <c r="I143" s="142"/>
      <c r="J143" s="142"/>
      <c r="K143" s="141"/>
      <c r="L143" s="141"/>
      <c r="M143" s="141"/>
      <c r="N143" s="141"/>
      <c r="O143" s="142"/>
      <c r="P143" s="140"/>
      <c r="Q143" s="140"/>
      <c r="R143" s="140"/>
      <c r="S143" s="140"/>
      <c r="T143" s="140"/>
      <c r="U143" s="140"/>
      <c r="V143" s="140"/>
      <c r="W143" s="140"/>
      <c r="X143" s="140"/>
      <c r="Y143" s="140"/>
      <c r="Z143" s="140"/>
    </row>
    <row r="144" spans="3:26" ht="18" customHeight="1" x14ac:dyDescent="0.2">
      <c r="C144" s="140"/>
      <c r="D144" s="141"/>
      <c r="E144" s="141"/>
      <c r="F144" s="141"/>
      <c r="G144" s="141"/>
      <c r="H144" s="140"/>
      <c r="I144" s="146"/>
      <c r="J144" s="151"/>
      <c r="K144" s="141"/>
      <c r="L144" s="141"/>
      <c r="M144" s="141"/>
      <c r="N144" s="141"/>
      <c r="O144" s="142"/>
      <c r="P144" s="140"/>
      <c r="Q144" s="140"/>
      <c r="R144" s="140"/>
      <c r="S144" s="140"/>
      <c r="T144" s="140"/>
      <c r="U144" s="140"/>
      <c r="V144" s="140"/>
      <c r="W144" s="140"/>
      <c r="X144" s="140"/>
      <c r="Y144" s="140"/>
      <c r="Z144" s="140"/>
    </row>
    <row r="145" spans="3:26" ht="18" customHeight="1" x14ac:dyDescent="0.2">
      <c r="C145" s="140"/>
      <c r="D145" s="141"/>
      <c r="E145" s="141"/>
      <c r="F145" s="141"/>
      <c r="G145" s="141"/>
      <c r="H145" s="140"/>
      <c r="I145" s="143"/>
      <c r="J145" s="151"/>
      <c r="K145" s="141"/>
      <c r="L145" s="141"/>
      <c r="M145" s="141"/>
      <c r="N145" s="141"/>
      <c r="O145" s="142"/>
      <c r="P145" s="140"/>
      <c r="Q145" s="140"/>
      <c r="R145" s="140"/>
      <c r="S145" s="140"/>
      <c r="T145" s="140"/>
      <c r="U145" s="140"/>
      <c r="V145" s="140"/>
      <c r="W145" s="140"/>
      <c r="X145" s="140"/>
      <c r="Y145" s="140"/>
      <c r="Z145" s="140"/>
    </row>
    <row r="146" spans="3:26" ht="18" customHeight="1" x14ac:dyDescent="0.2">
      <c r="C146" s="140"/>
      <c r="D146" s="141"/>
      <c r="E146" s="141"/>
      <c r="F146" s="141"/>
      <c r="G146" s="141"/>
      <c r="H146" s="140"/>
      <c r="I146" s="140"/>
      <c r="J146" s="149"/>
      <c r="K146" s="141"/>
      <c r="L146" s="141"/>
      <c r="M146" s="141"/>
      <c r="N146" s="141"/>
      <c r="O146" s="142"/>
      <c r="P146" s="140"/>
      <c r="Q146" s="140"/>
      <c r="R146" s="140"/>
      <c r="S146" s="140"/>
      <c r="T146" s="140"/>
      <c r="U146" s="140"/>
      <c r="V146" s="140"/>
      <c r="W146" s="140"/>
      <c r="X146" s="140"/>
      <c r="Y146" s="140"/>
      <c r="Z146" s="140"/>
    </row>
    <row r="147" spans="3:26" ht="18" customHeight="1" x14ac:dyDescent="0.2">
      <c r="C147" s="140"/>
      <c r="D147" s="141"/>
      <c r="E147" s="141"/>
      <c r="F147" s="141"/>
      <c r="G147" s="141"/>
      <c r="H147" s="146"/>
      <c r="I147" s="146"/>
      <c r="J147" s="149"/>
      <c r="K147" s="141"/>
      <c r="L147" s="145"/>
      <c r="M147" s="145"/>
      <c r="N147" s="141"/>
      <c r="O147" s="142"/>
      <c r="P147" s="140"/>
      <c r="Q147" s="140"/>
      <c r="R147" s="140"/>
      <c r="S147" s="140"/>
      <c r="T147" s="140"/>
      <c r="U147" s="140"/>
      <c r="V147" s="140"/>
      <c r="W147" s="140"/>
      <c r="X147" s="140"/>
      <c r="Y147" s="140"/>
      <c r="Z147" s="140"/>
    </row>
    <row r="148" spans="3:26" ht="18" customHeight="1" x14ac:dyDescent="0.2">
      <c r="C148" s="140"/>
      <c r="D148" s="141"/>
      <c r="E148" s="141"/>
      <c r="F148" s="141"/>
      <c r="G148" s="141"/>
      <c r="H148" s="146"/>
      <c r="I148" s="146"/>
      <c r="J148" s="144"/>
      <c r="K148" s="141"/>
      <c r="L148" s="141"/>
      <c r="M148" s="141"/>
      <c r="N148" s="141"/>
      <c r="O148" s="142"/>
      <c r="P148" s="140"/>
      <c r="Q148" s="140"/>
      <c r="R148" s="140"/>
      <c r="S148" s="140"/>
      <c r="T148" s="140"/>
      <c r="U148" s="140"/>
      <c r="V148" s="140"/>
      <c r="W148" s="140"/>
      <c r="X148" s="140"/>
      <c r="Y148" s="140"/>
      <c r="Z148" s="140"/>
    </row>
    <row r="149" spans="3:26" ht="18" customHeight="1" x14ac:dyDescent="0.2">
      <c r="C149" s="140"/>
      <c r="D149" s="141"/>
      <c r="E149" s="141"/>
      <c r="F149" s="141"/>
      <c r="G149" s="141"/>
      <c r="H149" s="146"/>
      <c r="I149" s="146"/>
      <c r="J149" s="142"/>
      <c r="K149" s="141"/>
      <c r="L149" s="145"/>
      <c r="M149" s="145"/>
      <c r="N149" s="141"/>
      <c r="O149" s="142"/>
      <c r="P149" s="140"/>
      <c r="Q149" s="140"/>
      <c r="R149" s="140"/>
      <c r="S149" s="140"/>
      <c r="T149" s="140"/>
      <c r="U149" s="140"/>
      <c r="V149" s="140"/>
      <c r="W149" s="140"/>
      <c r="X149" s="140"/>
      <c r="Y149" s="140"/>
      <c r="Z149" s="140"/>
    </row>
    <row r="150" spans="3:26" ht="18" customHeight="1" x14ac:dyDescent="0.2">
      <c r="C150" s="140"/>
      <c r="D150" s="141"/>
      <c r="E150" s="141"/>
      <c r="F150" s="141"/>
      <c r="G150" s="141"/>
      <c r="H150" s="140"/>
      <c r="I150" s="140"/>
      <c r="J150" s="140"/>
      <c r="K150" s="141"/>
      <c r="L150" s="141"/>
      <c r="M150" s="141"/>
      <c r="N150" s="141"/>
      <c r="O150" s="142"/>
      <c r="P150" s="140"/>
      <c r="Q150" s="140"/>
    </row>
    <row r="151" spans="3:26" ht="18" customHeight="1" x14ac:dyDescent="0.2">
      <c r="C151" s="140"/>
      <c r="D151" s="141"/>
      <c r="E151" s="141"/>
      <c r="F151" s="141"/>
      <c r="G151" s="141"/>
      <c r="H151" s="152"/>
      <c r="I151" s="152"/>
      <c r="J151" s="142"/>
      <c r="K151" s="141"/>
      <c r="L151" s="142"/>
      <c r="M151" s="142"/>
      <c r="N151" s="141"/>
      <c r="O151" s="142"/>
      <c r="P151" s="140"/>
      <c r="Q151" s="140"/>
    </row>
    <row r="152" spans="3:26" ht="18" customHeight="1" x14ac:dyDescent="0.2">
      <c r="C152" s="140"/>
      <c r="D152" s="141"/>
      <c r="E152" s="141"/>
      <c r="F152" s="141"/>
      <c r="G152" s="141"/>
      <c r="H152" s="140"/>
      <c r="I152" s="143"/>
      <c r="J152" s="144"/>
      <c r="K152" s="141"/>
      <c r="L152" s="141"/>
      <c r="M152" s="141"/>
      <c r="N152" s="141"/>
      <c r="O152" s="142"/>
      <c r="P152" s="140"/>
      <c r="Q152" s="140"/>
    </row>
    <row r="153" spans="3:26" ht="18" customHeight="1" x14ac:dyDescent="0.2">
      <c r="C153" s="140"/>
      <c r="D153" s="141"/>
      <c r="E153" s="141"/>
      <c r="F153" s="141"/>
      <c r="G153" s="141"/>
      <c r="H153" s="140"/>
      <c r="I153" s="143"/>
      <c r="J153" s="144"/>
      <c r="K153" s="141"/>
      <c r="L153" s="141"/>
      <c r="M153" s="141"/>
      <c r="N153" s="141"/>
      <c r="O153" s="142"/>
      <c r="P153" s="140"/>
      <c r="Q153" s="140"/>
    </row>
    <row r="154" spans="3:26" ht="18" customHeight="1" x14ac:dyDescent="0.2">
      <c r="C154" s="140"/>
      <c r="D154" s="141"/>
      <c r="E154" s="141"/>
      <c r="F154" s="141"/>
      <c r="G154" s="141"/>
      <c r="H154" s="140"/>
      <c r="I154" s="140"/>
      <c r="J154" s="140"/>
      <c r="K154" s="141"/>
      <c r="L154" s="141"/>
      <c r="M154" s="141"/>
      <c r="N154" s="141"/>
      <c r="O154" s="142"/>
      <c r="P154" s="140"/>
      <c r="Q154" s="140"/>
    </row>
    <row r="155" spans="3:26" ht="18" customHeight="1" x14ac:dyDescent="0.2">
      <c r="C155" s="140"/>
      <c r="D155" s="141"/>
      <c r="E155" s="141"/>
      <c r="F155" s="141"/>
      <c r="G155" s="141"/>
      <c r="H155" s="140"/>
      <c r="I155" s="140"/>
      <c r="J155" s="142"/>
      <c r="K155" s="141"/>
      <c r="L155" s="141"/>
      <c r="M155" s="141"/>
      <c r="N155" s="141"/>
      <c r="O155" s="142"/>
      <c r="P155" s="140"/>
      <c r="Q155" s="140"/>
    </row>
    <row r="156" spans="3:26" ht="18" customHeight="1" x14ac:dyDescent="0.2">
      <c r="C156" s="140"/>
      <c r="D156" s="141"/>
      <c r="E156" s="141"/>
      <c r="F156" s="141"/>
      <c r="G156" s="141"/>
      <c r="H156" s="146"/>
      <c r="I156" s="146"/>
      <c r="J156" s="142"/>
      <c r="K156" s="141"/>
      <c r="L156" s="141"/>
      <c r="M156" s="141"/>
      <c r="N156" s="141"/>
      <c r="O156" s="142"/>
      <c r="P156" s="140"/>
      <c r="Q156" s="140"/>
    </row>
    <row r="157" spans="3:26" ht="18" customHeight="1" x14ac:dyDescent="0.2">
      <c r="C157" s="140"/>
      <c r="D157" s="141"/>
      <c r="E157" s="141"/>
      <c r="F157" s="141"/>
      <c r="G157" s="141"/>
      <c r="H157" s="140"/>
      <c r="I157" s="140"/>
      <c r="J157" s="148"/>
      <c r="K157" s="145"/>
      <c r="L157" s="145"/>
      <c r="M157" s="145"/>
      <c r="N157" s="141"/>
      <c r="O157" s="142"/>
      <c r="P157" s="140"/>
      <c r="Q157" s="140"/>
    </row>
    <row r="158" spans="3:26" ht="18" customHeight="1" x14ac:dyDescent="0.2">
      <c r="C158" s="140"/>
      <c r="D158" s="141"/>
      <c r="E158" s="141"/>
      <c r="F158" s="141"/>
      <c r="G158" s="141"/>
      <c r="H158" s="142"/>
      <c r="I158" s="142"/>
      <c r="J158" s="142"/>
      <c r="K158" s="141"/>
      <c r="L158" s="141"/>
      <c r="M158" s="141"/>
      <c r="N158" s="141"/>
      <c r="O158" s="142"/>
      <c r="P158" s="140"/>
      <c r="Q158" s="140"/>
    </row>
    <row r="159" spans="3:26" ht="18" customHeight="1" x14ac:dyDescent="0.2">
      <c r="C159" s="140"/>
      <c r="D159" s="141"/>
      <c r="E159" s="141"/>
      <c r="F159" s="141"/>
      <c r="G159" s="141"/>
      <c r="H159" s="140"/>
      <c r="I159" s="140"/>
      <c r="J159" s="142"/>
      <c r="K159" s="141"/>
      <c r="L159" s="141"/>
      <c r="M159" s="141"/>
      <c r="N159" s="141"/>
      <c r="O159" s="142"/>
      <c r="P159" s="140"/>
      <c r="Q159" s="140"/>
    </row>
    <row r="160" spans="3:26" ht="18" customHeight="1" x14ac:dyDescent="0.2">
      <c r="C160" s="140"/>
      <c r="D160" s="141"/>
      <c r="E160" s="141"/>
      <c r="F160" s="141"/>
      <c r="G160" s="141"/>
      <c r="H160" s="140"/>
      <c r="I160" s="141"/>
      <c r="J160" s="141"/>
      <c r="K160" s="141"/>
      <c r="L160" s="141"/>
      <c r="M160" s="141"/>
      <c r="N160" s="141"/>
      <c r="O160" s="142"/>
      <c r="P160" s="140"/>
      <c r="Q160" s="140"/>
    </row>
    <row r="161" spans="3:17" ht="18" customHeight="1" x14ac:dyDescent="0.2">
      <c r="C161" s="140"/>
      <c r="D161" s="141"/>
      <c r="E161" s="141"/>
      <c r="F161" s="141"/>
      <c r="G161" s="141"/>
      <c r="H161" s="140"/>
      <c r="I161" s="141"/>
      <c r="J161" s="141"/>
      <c r="K161" s="141"/>
      <c r="L161" s="141"/>
      <c r="M161" s="141"/>
      <c r="N161" s="141"/>
      <c r="O161" s="142"/>
      <c r="P161" s="140"/>
      <c r="Q161" s="140"/>
    </row>
    <row r="162" spans="3:17" ht="18" customHeight="1" x14ac:dyDescent="0.2">
      <c r="C162" s="140"/>
      <c r="D162" s="141"/>
      <c r="E162" s="141"/>
      <c r="F162" s="141"/>
      <c r="G162" s="141"/>
      <c r="H162" s="140"/>
      <c r="I162" s="140"/>
      <c r="J162" s="140"/>
      <c r="K162" s="141"/>
      <c r="L162" s="141"/>
      <c r="M162" s="141"/>
      <c r="N162" s="141"/>
      <c r="O162" s="142"/>
      <c r="P162" s="140"/>
      <c r="Q162" s="140"/>
    </row>
    <row r="163" spans="3:17" ht="18" customHeight="1" x14ac:dyDescent="0.2">
      <c r="C163" s="140"/>
      <c r="D163" s="141"/>
      <c r="E163" s="141"/>
      <c r="F163" s="141"/>
      <c r="G163" s="141"/>
      <c r="H163" s="140"/>
      <c r="I163" s="140"/>
      <c r="J163" s="140"/>
      <c r="K163" s="141"/>
      <c r="L163" s="141"/>
      <c r="M163" s="141"/>
      <c r="N163" s="141"/>
      <c r="O163" s="142"/>
      <c r="P163" s="140"/>
      <c r="Q163" s="140"/>
    </row>
    <row r="164" spans="3:17" ht="18" customHeight="1" x14ac:dyDescent="0.2">
      <c r="C164" s="140"/>
      <c r="D164" s="141"/>
      <c r="E164" s="141"/>
      <c r="F164" s="141"/>
      <c r="G164" s="141"/>
      <c r="H164" s="140"/>
      <c r="I164" s="140"/>
      <c r="J164" s="140"/>
      <c r="K164" s="141"/>
      <c r="L164" s="141"/>
      <c r="M164" s="141"/>
      <c r="N164" s="141"/>
      <c r="O164" s="142"/>
      <c r="P164" s="140"/>
      <c r="Q164" s="140"/>
    </row>
    <row r="165" spans="3:17" ht="18" customHeight="1" x14ac:dyDescent="0.2">
      <c r="C165" s="140"/>
      <c r="D165" s="141"/>
      <c r="E165" s="141"/>
      <c r="F165" s="141"/>
      <c r="G165" s="141"/>
      <c r="H165" s="140"/>
      <c r="I165" s="140"/>
      <c r="J165" s="140"/>
      <c r="K165" s="141"/>
      <c r="L165" s="141"/>
      <c r="M165" s="141"/>
      <c r="N165" s="141"/>
      <c r="O165" s="142"/>
      <c r="P165" s="140"/>
      <c r="Q165" s="140"/>
    </row>
    <row r="166" spans="3:17" ht="18" customHeight="1" x14ac:dyDescent="0.2">
      <c r="C166" s="140"/>
      <c r="D166" s="141"/>
      <c r="E166" s="141"/>
      <c r="F166" s="141"/>
      <c r="G166" s="141"/>
      <c r="H166" s="140"/>
      <c r="I166" s="140"/>
      <c r="J166" s="140"/>
      <c r="K166" s="141"/>
      <c r="L166" s="141"/>
      <c r="M166" s="141"/>
      <c r="N166" s="141"/>
      <c r="O166" s="142"/>
      <c r="P166" s="140"/>
      <c r="Q166" s="140"/>
    </row>
    <row r="167" spans="3:17" ht="18" customHeight="1" x14ac:dyDescent="0.2">
      <c r="H167" s="140"/>
      <c r="I167" s="140"/>
      <c r="J167" s="140"/>
      <c r="K167" s="141"/>
      <c r="L167" s="141"/>
      <c r="M167" s="141"/>
    </row>
  </sheetData>
  <sortState ref="H60:M106">
    <sortCondition ref="H60:H106"/>
  </sortState>
  <mergeCells count="17">
    <mergeCell ref="A111:F112"/>
    <mergeCell ref="A113:C113"/>
    <mergeCell ref="A114:C114"/>
    <mergeCell ref="A115:C115"/>
    <mergeCell ref="A116:C116"/>
    <mergeCell ref="A117:C117"/>
    <mergeCell ref="A118:C118"/>
    <mergeCell ref="A119:C119"/>
    <mergeCell ref="A120:C120"/>
    <mergeCell ref="A121:C121"/>
    <mergeCell ref="A58:M58"/>
    <mergeCell ref="A57:M57"/>
    <mergeCell ref="A1:M1"/>
    <mergeCell ref="K3:M3"/>
    <mergeCell ref="D2:G2"/>
    <mergeCell ref="K2:M2"/>
    <mergeCell ref="D3:G3"/>
  </mergeCells>
  <conditionalFormatting sqref="F34:F36 M12:M13 F8 F13 M8 M47:M50 L7:M7 M21:M26 L26 L17:M17 M32:M34 M18 L27:M27 E18:F25 F47:F55">
    <cfRule type="cellIs" dxfId="16" priority="22" operator="between">
      <formula>"F"</formula>
      <formula>"F"</formula>
    </cfRule>
  </conditionalFormatting>
  <conditionalFormatting sqref="M30:M31 F33 F20 M9:M10 M20 F9:F13 F7 F37:F39 F17">
    <cfRule type="cellIs" dxfId="15" priority="21" operator="between">
      <formula>"D"</formula>
      <formula>"F"</formula>
    </cfRule>
  </conditionalFormatting>
  <conditionalFormatting sqref="M118">
    <cfRule type="cellIs" dxfId="14" priority="13" operator="between">
      <formula>"F"</formula>
      <formula>"F"</formula>
    </cfRule>
  </conditionalFormatting>
  <conditionalFormatting sqref="M117">
    <cfRule type="cellIs" dxfId="13" priority="12" operator="between">
      <formula>"F"</formula>
      <formula>"F"</formula>
    </cfRule>
  </conditionalFormatting>
  <conditionalFormatting sqref="M117">
    <cfRule type="cellIs" dxfId="12" priority="11" operator="between">
      <formula>"D"</formula>
      <formula>"F"</formula>
    </cfRule>
  </conditionalFormatting>
  <conditionalFormatting sqref="M134:M139 L139 L140:M140">
    <cfRule type="cellIs" dxfId="11" priority="8" operator="between">
      <formula>"F"</formula>
      <formula>"F"</formula>
    </cfRule>
  </conditionalFormatting>
  <conditionalFormatting sqref="M133">
    <cfRule type="cellIs" dxfId="10" priority="7" operator="between">
      <formula>"D"</formula>
      <formula>"F"</formula>
    </cfRule>
  </conditionalFormatting>
  <conditionalFormatting sqref="M147:M148">
    <cfRule type="cellIs" dxfId="9" priority="6" operator="between">
      <formula>"F"</formula>
      <formula>"F"</formula>
    </cfRule>
  </conditionalFormatting>
  <conditionalFormatting sqref="M154:M159">
    <cfRule type="cellIs" dxfId="8" priority="5" operator="between">
      <formula>"F"</formula>
      <formula>"F"</formula>
    </cfRule>
  </conditionalFormatting>
  <conditionalFormatting sqref="M144:M146">
    <cfRule type="cellIs" dxfId="7" priority="1" operator="between">
      <formula>"D"</formula>
      <formula>"F"</formula>
    </cfRule>
  </conditionalFormatting>
  <conditionalFormatting sqref="L131:M131">
    <cfRule type="cellIs" dxfId="6" priority="4" operator="between">
      <formula>"F"</formula>
      <formula>"F"</formula>
    </cfRule>
  </conditionalFormatting>
  <conditionalFormatting sqref="M141:M143">
    <cfRule type="cellIs" dxfId="5" priority="2" operator="between">
      <formula>"F"</formula>
      <formula>"F"</formula>
    </cfRule>
  </conditionalFormatting>
  <hyperlinks>
    <hyperlink ref="B6" r:id="rId1" location="IGR_Goal__1"/>
    <hyperlink ref="B8" r:id="rId2" location="IGR_Goal__2"/>
    <hyperlink ref="B7" r:id="rId3" location="Syst_Goal_1"/>
    <hyperlink ref="I18" r:id="rId4" location="Syst_Goal_4"/>
    <hyperlink ref="I9" r:id="rId5" location="Syst_Goal_4" display="Humanities/Arts Diversity (SGR 4)"/>
    <hyperlink ref="A6:B6" r:id="rId6" location="IGR_Goal__1" display="XX 109"/>
    <hyperlink ref="A8:B8" r:id="rId7" location="Syst_Goal_2" display="SPCM 101"/>
    <hyperlink ref="H8:I8" r:id="rId8" location="Syst_Goal_5" display="SGR #5"/>
    <hyperlink ref="H9:I9" r:id="rId9" location="Syst_Goal_4" display="SGR #4"/>
    <hyperlink ref="H18:I18" r:id="rId10" location="Syst_Goal_4" display="SGR #4"/>
    <hyperlink ref="A92:B92" r:id="rId11" location="Advanced_Writing_Requirement" display="Advanced Writing Requirement"/>
    <hyperlink ref="A89:B89" r:id="rId12" location="Globalization_Requirement" display="Globalization Requirement"/>
    <hyperlink ref="A86:B86" r:id="rId13" location="IGR_Goal__2" display="IGR Goal 2"/>
    <hyperlink ref="A83:B83" r:id="rId14" location="IGR_Goal__1" display="IGR Goal 1"/>
    <hyperlink ref="A82:B82" r:id="rId15" location="SDSU_s_Institutional_Graduation_Requirements__IGRs_" display="Institutional Graduation Requirements (IGRs) (5 credits)"/>
    <hyperlink ref="A59:C59" r:id="rId16" location="I_Syst_Gene" display="System Gen Ed Requirements  (SGR) (30 credits, Complete First 2 Years)"/>
    <hyperlink ref="A7:B7" r:id="rId17" location="Syst_Goal_1" display="ENGL 101"/>
    <hyperlink ref="H7:I7" r:id="rId18" location="Syst_Goal_1" display="ENGL 201"/>
    <hyperlink ref="A60:B60" r:id="rId19" location="Syst_Goal_1" display="SGR Goal 1"/>
    <hyperlink ref="A64:B64" r:id="rId20" location="Syst_Goal_2" display="SGR Goal 2"/>
    <hyperlink ref="A67:C67" r:id="rId21" location="Syst_Goal_3" display="SGR Goal 3"/>
    <hyperlink ref="A71:C71" r:id="rId22" location="Syst_Goal_4" display="SGR Goal 4"/>
    <hyperlink ref="A75:B75" r:id="rId23" location="Syst_Goal_5" display="SGR Goal 5"/>
    <hyperlink ref="A78:B78" r:id="rId24" location="Syst_Goal_6" display="SGR Goal 6"/>
    <hyperlink ref="H6:I6" r:id="rId25" location="Syst_Goal_3" display="SGR #3"/>
    <hyperlink ref="A31:B31" r:id="rId26" location="Syst_Goal_3" display="SGR #3"/>
    <hyperlink ref="A113" display="MUS 270 - Pedagogy I (Credits: 1-2)"/>
    <hyperlink ref="A114" display="MUS 271 - Pedagogy II  (Credits: 1-2)"/>
    <hyperlink ref="A115" display="MUS 351 - Elementary School Music Methods (Credits: 2-3)"/>
    <hyperlink ref="A116" display="MUS 360-360L - Conducting (Credits: 2)"/>
    <hyperlink ref="A117" display="MUS 361-361L - Music Education II: Conducting and Lab (Credits: 2)"/>
    <hyperlink ref="A118" display="MUS 362-362L - Music Education III: Methods and Materials (Credits: 2)"/>
    <hyperlink ref="A119" display="MUS 365-365L -  Supervision &amp; Administration of School Music &amp; Lab (Credits: 2)"/>
    <hyperlink ref="A120" display="MUS 370 - Pedagogy III (Credits: 1-2)"/>
    <hyperlink ref="A121" display="MUS 371 - Pedagogy IV (Credits: 1-2)"/>
  </hyperlinks>
  <printOptions horizontalCentered="1" verticalCentered="1"/>
  <pageMargins left="0.25" right="0.25" top="0.25" bottom="0.25" header="0.25" footer="0.25"/>
  <pageSetup scale="75" orientation="landscape" r:id="rId27"/>
  <rowBreaks count="1" manualBreakCount="1">
    <brk id="61" max="16383" man="1"/>
  </rowBreaks>
  <ignoredErrors>
    <ignoredError sqref="C7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32"/>
  <sheetViews>
    <sheetView topLeftCell="A68" zoomScale="90" zoomScaleNormal="90" workbookViewId="0">
      <selection activeCell="T99" sqref="T99"/>
    </sheetView>
  </sheetViews>
  <sheetFormatPr defaultColWidth="9.140625" defaultRowHeight="18" customHeight="1" x14ac:dyDescent="0.2"/>
  <cols>
    <col min="1" max="1" width="11.28515625" style="3" customWidth="1"/>
    <col min="2" max="2" width="34" style="3" customWidth="1"/>
    <col min="3" max="3" width="22.7109375" style="3" customWidth="1"/>
    <col min="4" max="6" width="4.7109375" style="1" customWidth="1"/>
    <col min="7" max="7" width="2.140625" style="1" customWidth="1"/>
    <col min="8" max="8" width="12.140625" style="3" customWidth="1"/>
    <col min="9" max="9" width="30" style="3" customWidth="1"/>
    <col min="10" max="10" width="22.85546875" style="3" customWidth="1"/>
    <col min="11" max="13" width="4.7109375" style="1" customWidth="1"/>
    <col min="14" max="14" width="6.5703125" style="1" customWidth="1"/>
    <col min="15" max="15" width="2.7109375" style="2" customWidth="1"/>
    <col min="16" max="16" width="3.7109375" style="3" customWidth="1"/>
    <col min="17" max="17" width="10.140625" style="3" customWidth="1"/>
    <col min="18" max="18" width="29.28515625" style="3" customWidth="1"/>
    <col min="19" max="16384" width="9.140625" style="3"/>
  </cols>
  <sheetData>
    <row r="1" spans="1:14" ht="15.6" x14ac:dyDescent="0.3">
      <c r="A1" s="398" t="s">
        <v>79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</row>
    <row r="2" spans="1:14" s="85" customFormat="1" ht="15" thickBot="1" x14ac:dyDescent="0.35">
      <c r="A2" s="79" t="s">
        <v>0</v>
      </c>
      <c r="B2" s="80"/>
      <c r="C2" s="80"/>
      <c r="D2" s="401" t="s">
        <v>43</v>
      </c>
      <c r="E2" s="402"/>
      <c r="F2" s="402"/>
      <c r="G2" s="402"/>
      <c r="H2" s="81"/>
      <c r="I2" s="82"/>
      <c r="J2" s="83" t="s">
        <v>44</v>
      </c>
      <c r="K2" s="403"/>
      <c r="L2" s="404"/>
      <c r="M2" s="404"/>
      <c r="N2" s="84"/>
    </row>
    <row r="3" spans="1:14" s="85" customFormat="1" ht="16.149999999999999" thickBot="1" x14ac:dyDescent="0.35">
      <c r="A3" s="79" t="s">
        <v>1</v>
      </c>
      <c r="B3" s="80"/>
      <c r="C3" s="80"/>
      <c r="D3" s="405" t="s">
        <v>45</v>
      </c>
      <c r="E3" s="406"/>
      <c r="F3" s="406"/>
      <c r="G3" s="406"/>
      <c r="H3" s="86"/>
      <c r="I3" s="87"/>
      <c r="J3" s="83" t="s">
        <v>46</v>
      </c>
      <c r="K3" s="400">
        <f ca="1">NOW()</f>
        <v>41422.621251620367</v>
      </c>
      <c r="L3" s="400"/>
      <c r="M3" s="400"/>
      <c r="N3" s="84"/>
    </row>
    <row r="4" spans="1:14" ht="12" x14ac:dyDescent="0.2">
      <c r="A4" s="4"/>
      <c r="E4" s="5"/>
      <c r="G4" s="3"/>
    </row>
    <row r="5" spans="1:14" ht="12" x14ac:dyDescent="0.2">
      <c r="A5" s="183" t="s">
        <v>176</v>
      </c>
      <c r="B5" s="184"/>
      <c r="C5" s="204" t="s">
        <v>140</v>
      </c>
      <c r="D5" s="204" t="s">
        <v>17</v>
      </c>
      <c r="E5" s="204" t="s">
        <v>16</v>
      </c>
      <c r="F5" s="204" t="s">
        <v>47</v>
      </c>
      <c r="G5" s="185"/>
      <c r="H5" s="183" t="s">
        <v>177</v>
      </c>
      <c r="I5" s="183"/>
      <c r="J5" s="204" t="s">
        <v>140</v>
      </c>
      <c r="K5" s="204" t="s">
        <v>17</v>
      </c>
      <c r="L5" s="204" t="s">
        <v>16</v>
      </c>
      <c r="M5" s="204" t="s">
        <v>47</v>
      </c>
      <c r="N5" s="8"/>
    </row>
    <row r="6" spans="1:14" ht="15" x14ac:dyDescent="0.25">
      <c r="A6" s="195" t="s">
        <v>131</v>
      </c>
      <c r="B6" s="195" t="s">
        <v>22</v>
      </c>
      <c r="C6" s="186"/>
      <c r="D6" s="187">
        <v>2</v>
      </c>
      <c r="E6" s="187"/>
      <c r="F6" s="187"/>
      <c r="G6" s="182"/>
      <c r="H6" s="196" t="s">
        <v>48</v>
      </c>
      <c r="I6" s="199" t="s">
        <v>134</v>
      </c>
      <c r="J6" s="193"/>
      <c r="K6" s="187">
        <v>3</v>
      </c>
      <c r="L6" s="187"/>
      <c r="M6" s="187"/>
      <c r="N6" s="5"/>
    </row>
    <row r="7" spans="1:14" ht="15" x14ac:dyDescent="0.25">
      <c r="A7" s="199" t="s">
        <v>27</v>
      </c>
      <c r="B7" s="199" t="s">
        <v>28</v>
      </c>
      <c r="C7" s="184"/>
      <c r="D7" s="187">
        <v>3</v>
      </c>
      <c r="E7" s="187"/>
      <c r="F7" s="187"/>
      <c r="G7" s="182"/>
      <c r="H7" s="199" t="s">
        <v>32</v>
      </c>
      <c r="I7" s="199" t="s">
        <v>33</v>
      </c>
      <c r="J7" s="197" t="s">
        <v>27</v>
      </c>
      <c r="K7" s="187">
        <v>3</v>
      </c>
      <c r="L7" s="187"/>
      <c r="M7" s="187"/>
    </row>
    <row r="8" spans="1:14" ht="15" x14ac:dyDescent="0.25">
      <c r="A8" s="199" t="s">
        <v>23</v>
      </c>
      <c r="B8" s="199" t="s">
        <v>24</v>
      </c>
      <c r="C8" s="186"/>
      <c r="D8" s="187">
        <v>3</v>
      </c>
      <c r="E8" s="187"/>
      <c r="F8" s="187"/>
      <c r="G8" s="182"/>
      <c r="H8" s="199" t="s">
        <v>29</v>
      </c>
      <c r="I8" s="199" t="s">
        <v>30</v>
      </c>
      <c r="J8" s="188" t="s">
        <v>31</v>
      </c>
      <c r="K8" s="187">
        <v>3</v>
      </c>
      <c r="L8" s="187"/>
      <c r="M8" s="187"/>
    </row>
    <row r="9" spans="1:14" ht="15" x14ac:dyDescent="0.25">
      <c r="A9" s="206" t="s">
        <v>80</v>
      </c>
      <c r="B9" s="206" t="s">
        <v>81</v>
      </c>
      <c r="C9" s="186"/>
      <c r="D9" s="187">
        <v>1</v>
      </c>
      <c r="E9" s="187"/>
      <c r="F9" s="187"/>
      <c r="G9" s="182"/>
      <c r="H9" s="205" t="s">
        <v>82</v>
      </c>
      <c r="I9" s="205" t="s">
        <v>81</v>
      </c>
      <c r="J9" s="198" t="s">
        <v>80</v>
      </c>
      <c r="K9" s="187">
        <v>1</v>
      </c>
      <c r="L9" s="187"/>
      <c r="M9" s="187"/>
    </row>
    <row r="10" spans="1:14" ht="15" x14ac:dyDescent="0.25">
      <c r="A10" s="207" t="s">
        <v>71</v>
      </c>
      <c r="B10" s="208" t="s">
        <v>54</v>
      </c>
      <c r="C10" s="188"/>
      <c r="D10" s="189">
        <v>1</v>
      </c>
      <c r="E10" s="187"/>
      <c r="F10" s="187"/>
      <c r="G10" s="182"/>
      <c r="H10" s="205" t="s">
        <v>71</v>
      </c>
      <c r="I10" s="205" t="s">
        <v>54</v>
      </c>
      <c r="J10" s="188"/>
      <c r="K10" s="187">
        <v>1</v>
      </c>
      <c r="L10" s="187"/>
      <c r="M10" s="187"/>
    </row>
    <row r="11" spans="1:14" ht="13.9" customHeight="1" x14ac:dyDescent="0.25">
      <c r="A11" s="201" t="s">
        <v>75</v>
      </c>
      <c r="B11" s="201" t="s">
        <v>74</v>
      </c>
      <c r="C11" s="194"/>
      <c r="D11" s="187">
        <v>1</v>
      </c>
      <c r="E11" s="187"/>
      <c r="F11" s="187"/>
      <c r="G11" s="182"/>
      <c r="H11" s="200" t="s">
        <v>75</v>
      </c>
      <c r="I11" s="200" t="s">
        <v>74</v>
      </c>
      <c r="J11" s="188"/>
      <c r="K11" s="187">
        <v>1</v>
      </c>
      <c r="L11" s="187"/>
      <c r="M11" s="187"/>
    </row>
    <row r="12" spans="1:14" ht="13.9" customHeight="1" x14ac:dyDescent="0.25">
      <c r="A12" s="200" t="s">
        <v>49</v>
      </c>
      <c r="B12" s="200" t="s">
        <v>50</v>
      </c>
      <c r="C12" s="190"/>
      <c r="D12" s="187">
        <v>4</v>
      </c>
      <c r="E12" s="187"/>
      <c r="F12" s="187"/>
      <c r="G12" s="182"/>
      <c r="H12" s="200" t="s">
        <v>51</v>
      </c>
      <c r="I12" s="200" t="s">
        <v>50</v>
      </c>
      <c r="J12" s="197" t="s">
        <v>132</v>
      </c>
      <c r="K12" s="187">
        <v>4</v>
      </c>
      <c r="L12" s="187"/>
      <c r="M12" s="187"/>
    </row>
    <row r="13" spans="1:14" ht="15" x14ac:dyDescent="0.25">
      <c r="A13" s="201" t="s">
        <v>52</v>
      </c>
      <c r="B13" s="202" t="s">
        <v>53</v>
      </c>
      <c r="C13" s="188"/>
      <c r="D13" s="189">
        <v>0</v>
      </c>
      <c r="E13" s="187"/>
      <c r="F13" s="187"/>
      <c r="G13" s="182"/>
      <c r="H13" s="200" t="s">
        <v>70</v>
      </c>
      <c r="I13" s="200" t="s">
        <v>53</v>
      </c>
      <c r="J13" s="188"/>
      <c r="K13" s="187">
        <v>0</v>
      </c>
      <c r="L13" s="187"/>
      <c r="M13" s="187"/>
    </row>
    <row r="14" spans="1:14" ht="15" x14ac:dyDescent="0.25">
      <c r="A14" s="182"/>
      <c r="B14" s="182"/>
      <c r="C14" s="203"/>
      <c r="D14" s="192">
        <v>15</v>
      </c>
      <c r="E14" s="182"/>
      <c r="F14" s="182"/>
      <c r="G14" s="182"/>
      <c r="H14" s="182"/>
      <c r="I14" s="182"/>
      <c r="J14" s="191"/>
      <c r="K14" s="192">
        <v>16</v>
      </c>
      <c r="L14" s="182"/>
      <c r="M14" s="182"/>
    </row>
    <row r="15" spans="1:14" ht="12" x14ac:dyDescent="0.2">
      <c r="A15" s="21"/>
      <c r="B15" s="21"/>
      <c r="C15" s="2"/>
      <c r="D15" s="22"/>
      <c r="J15" s="2"/>
    </row>
    <row r="16" spans="1:14" ht="12" x14ac:dyDescent="0.2">
      <c r="A16" s="210" t="s">
        <v>178</v>
      </c>
      <c r="B16" s="211"/>
      <c r="C16" s="215"/>
      <c r="D16" s="216"/>
      <c r="E16" s="216"/>
      <c r="F16" s="216"/>
      <c r="G16" s="25"/>
      <c r="H16" s="232" t="s">
        <v>179</v>
      </c>
      <c r="I16" s="233"/>
      <c r="J16" s="252"/>
      <c r="K16" s="238"/>
      <c r="L16" s="238"/>
      <c r="M16" s="238"/>
    </row>
    <row r="17" spans="1:25" ht="12" x14ac:dyDescent="0.2">
      <c r="A17" s="222" t="s">
        <v>125</v>
      </c>
      <c r="B17" s="226" t="s">
        <v>133</v>
      </c>
      <c r="C17" s="217"/>
      <c r="D17" s="212">
        <v>3</v>
      </c>
      <c r="E17" s="217"/>
      <c r="F17" s="212"/>
      <c r="H17" s="244" t="s">
        <v>125</v>
      </c>
      <c r="I17" s="248" t="s">
        <v>133</v>
      </c>
      <c r="J17" s="236"/>
      <c r="K17" s="234">
        <v>3</v>
      </c>
      <c r="L17" s="234"/>
      <c r="M17" s="234"/>
      <c r="N17" s="3"/>
      <c r="Q17" s="140"/>
      <c r="R17" s="140"/>
      <c r="S17" s="140"/>
      <c r="T17" s="140"/>
      <c r="U17" s="140"/>
      <c r="V17" s="140"/>
      <c r="W17" s="140"/>
      <c r="X17" s="140"/>
      <c r="Y17" s="140"/>
    </row>
    <row r="18" spans="1:25" ht="12" x14ac:dyDescent="0.2">
      <c r="A18" s="228" t="s">
        <v>55</v>
      </c>
      <c r="B18" s="225" t="s">
        <v>142</v>
      </c>
      <c r="C18" s="213" t="s">
        <v>146</v>
      </c>
      <c r="D18" s="212">
        <v>2</v>
      </c>
      <c r="E18" s="212"/>
      <c r="F18" s="212"/>
      <c r="H18" s="258" t="s">
        <v>84</v>
      </c>
      <c r="I18" s="258" t="s">
        <v>81</v>
      </c>
      <c r="J18" s="243" t="s">
        <v>185</v>
      </c>
      <c r="K18" s="234">
        <v>1</v>
      </c>
      <c r="L18" s="234"/>
      <c r="M18" s="236"/>
      <c r="Q18" s="140"/>
      <c r="R18" s="140"/>
      <c r="S18" s="140"/>
      <c r="T18" s="140"/>
      <c r="U18" s="140"/>
      <c r="V18" s="140"/>
      <c r="W18" s="140"/>
      <c r="X18" s="140"/>
      <c r="Y18" s="140"/>
    </row>
    <row r="19" spans="1:25" ht="12" x14ac:dyDescent="0.2">
      <c r="A19" s="231" t="s">
        <v>83</v>
      </c>
      <c r="B19" s="231" t="s">
        <v>81</v>
      </c>
      <c r="C19" s="221" t="s">
        <v>149</v>
      </c>
      <c r="D19" s="212">
        <v>1</v>
      </c>
      <c r="E19" s="212"/>
      <c r="F19" s="212"/>
      <c r="H19" s="259" t="s">
        <v>72</v>
      </c>
      <c r="I19" s="260" t="s">
        <v>54</v>
      </c>
      <c r="J19" s="235"/>
      <c r="K19" s="234">
        <v>1</v>
      </c>
      <c r="L19" s="234"/>
      <c r="M19" s="234"/>
      <c r="Q19" s="140"/>
      <c r="R19" s="140"/>
      <c r="S19" s="140"/>
      <c r="T19" s="140"/>
      <c r="U19" s="140"/>
      <c r="V19" s="140"/>
      <c r="W19" s="140"/>
      <c r="X19" s="140"/>
      <c r="Y19" s="140"/>
    </row>
    <row r="20" spans="1:25" ht="12" x14ac:dyDescent="0.2">
      <c r="A20" s="230" t="s">
        <v>72</v>
      </c>
      <c r="B20" s="230" t="s">
        <v>54</v>
      </c>
      <c r="C20" s="213"/>
      <c r="D20" s="212">
        <v>1</v>
      </c>
      <c r="E20" s="212"/>
      <c r="F20" s="212"/>
      <c r="H20" s="246" t="s">
        <v>75</v>
      </c>
      <c r="I20" s="241" t="s">
        <v>74</v>
      </c>
      <c r="J20" s="250"/>
      <c r="K20" s="234">
        <v>1</v>
      </c>
      <c r="L20" s="236"/>
      <c r="M20" s="236"/>
      <c r="Q20" s="140"/>
      <c r="R20" s="140"/>
      <c r="S20" s="140"/>
      <c r="T20" s="140"/>
      <c r="U20" s="140"/>
      <c r="V20" s="140"/>
      <c r="W20" s="140"/>
      <c r="X20" s="140"/>
      <c r="Y20" s="140"/>
    </row>
    <row r="21" spans="1:25" ht="12" x14ac:dyDescent="0.2">
      <c r="A21" s="224" t="s">
        <v>75</v>
      </c>
      <c r="B21" s="224" t="s">
        <v>74</v>
      </c>
      <c r="C21" s="227"/>
      <c r="D21" s="212">
        <v>1</v>
      </c>
      <c r="E21" s="212"/>
      <c r="F21" s="212"/>
      <c r="H21" s="241" t="s">
        <v>56</v>
      </c>
      <c r="I21" s="241" t="s">
        <v>145</v>
      </c>
      <c r="J21" s="235"/>
      <c r="K21" s="236">
        <v>3</v>
      </c>
      <c r="L21" s="234"/>
      <c r="M21" s="234"/>
      <c r="Q21" s="140"/>
      <c r="R21" s="140"/>
      <c r="S21" s="140"/>
      <c r="T21" s="140"/>
      <c r="U21" s="140"/>
      <c r="V21" s="140"/>
      <c r="W21" s="140"/>
      <c r="X21" s="140"/>
      <c r="Y21" s="140"/>
    </row>
    <row r="22" spans="1:25" ht="12" x14ac:dyDescent="0.2">
      <c r="A22" s="223" t="s">
        <v>70</v>
      </c>
      <c r="B22" s="223" t="s">
        <v>53</v>
      </c>
      <c r="C22" s="213"/>
      <c r="D22" s="212">
        <v>0</v>
      </c>
      <c r="E22" s="212"/>
      <c r="F22" s="212"/>
      <c r="H22" s="245" t="s">
        <v>70</v>
      </c>
      <c r="I22" s="245" t="s">
        <v>53</v>
      </c>
      <c r="J22" s="235"/>
      <c r="K22" s="234">
        <v>0</v>
      </c>
      <c r="L22" s="234"/>
      <c r="M22" s="234"/>
      <c r="Q22" s="140"/>
      <c r="R22" s="140"/>
      <c r="S22" s="140"/>
      <c r="T22" s="140"/>
      <c r="U22" s="140"/>
      <c r="V22" s="140"/>
      <c r="W22" s="140"/>
      <c r="X22" s="140"/>
      <c r="Y22" s="140"/>
    </row>
    <row r="23" spans="1:25" ht="12" x14ac:dyDescent="0.2">
      <c r="A23" s="224" t="s">
        <v>57</v>
      </c>
      <c r="B23" s="219" t="s">
        <v>64</v>
      </c>
      <c r="C23" s="220" t="s">
        <v>155</v>
      </c>
      <c r="D23" s="212">
        <v>4</v>
      </c>
      <c r="E23" s="212"/>
      <c r="F23" s="212"/>
      <c r="H23" s="246" t="s">
        <v>69</v>
      </c>
      <c r="I23" s="247" t="s">
        <v>64</v>
      </c>
      <c r="J23" s="242" t="s">
        <v>148</v>
      </c>
      <c r="K23" s="234">
        <v>4</v>
      </c>
      <c r="L23" s="234"/>
      <c r="M23" s="234"/>
      <c r="Q23" s="285"/>
      <c r="R23" s="285"/>
      <c r="S23" s="295"/>
      <c r="T23" s="286"/>
      <c r="U23" s="296"/>
      <c r="V23" s="296"/>
      <c r="W23" s="140"/>
      <c r="X23" s="140"/>
      <c r="Y23" s="140"/>
    </row>
    <row r="24" spans="1:25" ht="12" x14ac:dyDescent="0.2">
      <c r="A24" s="224" t="s">
        <v>60</v>
      </c>
      <c r="B24" s="224" t="s">
        <v>62</v>
      </c>
      <c r="C24" s="227"/>
      <c r="D24" s="212">
        <v>1</v>
      </c>
      <c r="E24" s="212"/>
      <c r="F24" s="212"/>
      <c r="H24" s="241" t="s">
        <v>61</v>
      </c>
      <c r="I24" s="241" t="s">
        <v>92</v>
      </c>
      <c r="J24" s="253"/>
      <c r="K24" s="254">
        <v>1</v>
      </c>
      <c r="L24" s="255"/>
      <c r="M24" s="255"/>
      <c r="Q24" s="296"/>
      <c r="R24" s="296"/>
      <c r="S24" s="295"/>
      <c r="T24" s="286"/>
      <c r="U24" s="296"/>
      <c r="V24" s="296"/>
      <c r="W24" s="140"/>
      <c r="X24" s="140"/>
      <c r="Y24" s="140"/>
    </row>
    <row r="25" spans="1:25" ht="12" x14ac:dyDescent="0.2">
      <c r="A25" s="224" t="s">
        <v>58</v>
      </c>
      <c r="B25" s="225" t="s">
        <v>73</v>
      </c>
      <c r="C25" s="213"/>
      <c r="D25" s="212">
        <v>2</v>
      </c>
      <c r="E25" s="212"/>
      <c r="F25" s="212"/>
      <c r="H25" s="241" t="s">
        <v>61</v>
      </c>
      <c r="I25" s="241" t="s">
        <v>92</v>
      </c>
      <c r="J25" s="256" t="s">
        <v>124</v>
      </c>
      <c r="K25" s="254">
        <v>1</v>
      </c>
      <c r="L25" s="254"/>
      <c r="M25" s="254"/>
      <c r="Q25" s="296"/>
      <c r="R25" s="296"/>
      <c r="S25" s="296"/>
      <c r="T25" s="286"/>
      <c r="U25" s="287"/>
      <c r="V25" s="287"/>
      <c r="W25" s="140"/>
      <c r="X25" s="140"/>
      <c r="Y25" s="140"/>
    </row>
    <row r="26" spans="1:25" ht="15" x14ac:dyDescent="0.25">
      <c r="A26" s="209"/>
      <c r="B26" s="218"/>
      <c r="C26" s="229"/>
      <c r="D26" s="214">
        <v>15</v>
      </c>
      <c r="E26" s="209"/>
      <c r="F26" s="209"/>
      <c r="H26" s="246" t="s">
        <v>85</v>
      </c>
      <c r="I26" s="247" t="s">
        <v>157</v>
      </c>
      <c r="J26" s="235"/>
      <c r="K26" s="234">
        <v>2</v>
      </c>
      <c r="L26" s="234"/>
      <c r="M26" s="234"/>
      <c r="Q26" s="285"/>
      <c r="R26" s="285"/>
      <c r="S26" s="297"/>
      <c r="T26" s="286"/>
      <c r="U26" s="287"/>
      <c r="V26" s="287"/>
      <c r="W26" s="140"/>
      <c r="X26" s="140"/>
      <c r="Y26" s="140"/>
    </row>
    <row r="27" spans="1:25" ht="12" x14ac:dyDescent="0.2">
      <c r="B27" s="28"/>
      <c r="C27" s="2"/>
      <c r="G27" s="29"/>
      <c r="H27" s="239"/>
      <c r="I27" s="239"/>
      <c r="J27" s="249"/>
      <c r="K27" s="323">
        <f>SUM(K17:K26)</f>
        <v>17</v>
      </c>
      <c r="L27" s="237"/>
      <c r="M27" s="237"/>
      <c r="Q27" s="296"/>
      <c r="R27" s="296"/>
      <c r="S27" s="296"/>
      <c r="T27" s="286"/>
      <c r="U27" s="287"/>
      <c r="V27" s="287"/>
      <c r="W27" s="140"/>
      <c r="X27" s="140"/>
      <c r="Y27" s="140"/>
    </row>
    <row r="28" spans="1:25" ht="12" x14ac:dyDescent="0.2">
      <c r="H28" s="180"/>
      <c r="I28" s="180"/>
      <c r="J28" s="270"/>
      <c r="K28" s="266"/>
      <c r="L28" s="271"/>
      <c r="M28" s="271"/>
      <c r="Q28" s="285"/>
      <c r="R28" s="285"/>
      <c r="S28" s="296"/>
      <c r="T28" s="286"/>
      <c r="U28" s="286"/>
      <c r="V28" s="286"/>
      <c r="W28" s="140"/>
      <c r="X28" s="140"/>
      <c r="Y28" s="140"/>
    </row>
    <row r="29" spans="1:25" ht="12" x14ac:dyDescent="0.2">
      <c r="A29" s="6" t="s">
        <v>180</v>
      </c>
      <c r="B29" s="7"/>
      <c r="C29" s="379" t="s">
        <v>95</v>
      </c>
      <c r="D29" s="24"/>
      <c r="E29" s="24"/>
      <c r="F29" s="24"/>
      <c r="H29" s="31" t="s">
        <v>181</v>
      </c>
      <c r="I29" s="181"/>
      <c r="J29" s="23"/>
      <c r="K29" s="24"/>
      <c r="L29" s="24"/>
      <c r="M29" s="24"/>
      <c r="Q29" s="285"/>
      <c r="R29" s="285"/>
      <c r="S29" s="297"/>
      <c r="T29" s="287"/>
      <c r="U29" s="287"/>
      <c r="V29" s="287"/>
      <c r="W29" s="140"/>
      <c r="X29" s="140"/>
      <c r="Y29" s="140"/>
    </row>
    <row r="30" spans="1:25" ht="12" x14ac:dyDescent="0.2">
      <c r="A30" s="264" t="s">
        <v>48</v>
      </c>
      <c r="B30" s="264" t="s">
        <v>150</v>
      </c>
      <c r="C30" s="262" t="s">
        <v>146</v>
      </c>
      <c r="D30" s="261">
        <v>3</v>
      </c>
      <c r="E30" s="261"/>
      <c r="F30" s="261"/>
      <c r="H30" s="251" t="s">
        <v>25</v>
      </c>
      <c r="I30" s="257" t="s">
        <v>26</v>
      </c>
      <c r="J30" s="235" t="s">
        <v>147</v>
      </c>
      <c r="K30" s="234">
        <v>3</v>
      </c>
      <c r="L30" s="236"/>
      <c r="M30" s="240"/>
      <c r="N30" s="29"/>
      <c r="Q30" s="288"/>
      <c r="R30" s="288"/>
      <c r="S30" s="295"/>
      <c r="T30" s="286"/>
      <c r="U30" s="287"/>
      <c r="V30" s="287"/>
      <c r="W30" s="140"/>
      <c r="X30" s="140"/>
      <c r="Y30" s="140"/>
    </row>
    <row r="31" spans="1:25" ht="12" x14ac:dyDescent="0.2">
      <c r="A31" s="281" t="s">
        <v>107</v>
      </c>
      <c r="B31" s="281" t="s">
        <v>109</v>
      </c>
      <c r="C31" s="278" t="s">
        <v>173</v>
      </c>
      <c r="D31" s="274">
        <v>2</v>
      </c>
      <c r="E31" s="272"/>
      <c r="F31" s="261"/>
      <c r="H31" s="97" t="s">
        <v>97</v>
      </c>
      <c r="I31" s="97" t="s">
        <v>104</v>
      </c>
      <c r="J31" s="347" t="s">
        <v>172</v>
      </c>
      <c r="K31" s="10">
        <v>2</v>
      </c>
      <c r="L31" s="10"/>
      <c r="M31" s="10"/>
      <c r="Q31" s="142"/>
      <c r="R31" s="140"/>
      <c r="S31" s="298"/>
      <c r="T31" s="152"/>
      <c r="U31" s="144"/>
      <c r="V31" s="145"/>
      <c r="W31" s="145"/>
      <c r="X31" s="145"/>
      <c r="Y31" s="141"/>
    </row>
    <row r="32" spans="1:25" ht="12" x14ac:dyDescent="0.2">
      <c r="A32" s="276" t="s">
        <v>98</v>
      </c>
      <c r="B32" s="276" t="s">
        <v>99</v>
      </c>
      <c r="C32" s="269" t="s">
        <v>172</v>
      </c>
      <c r="D32" s="261">
        <v>3</v>
      </c>
      <c r="E32" s="272"/>
      <c r="F32" s="272"/>
      <c r="H32" s="101" t="s">
        <v>76</v>
      </c>
      <c r="I32" s="101" t="s">
        <v>54</v>
      </c>
      <c r="J32" s="26"/>
      <c r="K32" s="10">
        <v>2</v>
      </c>
      <c r="L32" s="32"/>
      <c r="M32" s="12"/>
      <c r="Q32" s="140"/>
      <c r="R32" s="140"/>
      <c r="S32" s="152"/>
      <c r="T32" s="152"/>
      <c r="U32" s="142"/>
      <c r="V32" s="141"/>
      <c r="W32" s="141"/>
      <c r="X32" s="141"/>
      <c r="Y32" s="141"/>
    </row>
    <row r="33" spans="1:25" ht="12" x14ac:dyDescent="0.2">
      <c r="A33" s="281" t="s">
        <v>108</v>
      </c>
      <c r="B33" s="281" t="s">
        <v>110</v>
      </c>
      <c r="C33" s="278" t="s">
        <v>173</v>
      </c>
      <c r="D33" s="274">
        <v>3</v>
      </c>
      <c r="E33" s="272"/>
      <c r="F33" s="261"/>
      <c r="H33" s="102" t="s">
        <v>78</v>
      </c>
      <c r="I33" s="102" t="s">
        <v>74</v>
      </c>
      <c r="J33" s="27"/>
      <c r="K33" s="10">
        <v>1</v>
      </c>
      <c r="L33" s="12"/>
      <c r="M33" s="12"/>
      <c r="Q33" s="140"/>
      <c r="R33" s="140"/>
      <c r="S33" s="152"/>
      <c r="T33" s="152"/>
      <c r="U33" s="144"/>
      <c r="V33" s="145"/>
      <c r="W33" s="145"/>
      <c r="X33" s="145"/>
      <c r="Y33" s="141"/>
    </row>
    <row r="34" spans="1:25" ht="12" x14ac:dyDescent="0.2">
      <c r="A34" s="279" t="s">
        <v>76</v>
      </c>
      <c r="B34" s="279" t="s">
        <v>54</v>
      </c>
      <c r="C34" s="263"/>
      <c r="D34" s="261">
        <v>2</v>
      </c>
      <c r="E34" s="261"/>
      <c r="F34" s="261"/>
      <c r="G34" s="33"/>
      <c r="H34" s="289" t="s">
        <v>70</v>
      </c>
      <c r="I34" s="290" t="s">
        <v>53</v>
      </c>
      <c r="J34" s="26"/>
      <c r="K34" s="10">
        <v>0</v>
      </c>
      <c r="L34" s="32"/>
      <c r="M34" s="32"/>
      <c r="O34" s="1"/>
      <c r="P34" s="2"/>
      <c r="Q34" s="140"/>
      <c r="R34" s="140"/>
      <c r="S34" s="140"/>
      <c r="T34" s="140"/>
      <c r="U34" s="140"/>
      <c r="V34" s="140"/>
      <c r="W34" s="140"/>
      <c r="X34" s="140"/>
      <c r="Y34" s="140"/>
    </row>
    <row r="35" spans="1:25" ht="12" x14ac:dyDescent="0.2">
      <c r="A35" s="280" t="s">
        <v>78</v>
      </c>
      <c r="B35" s="280" t="s">
        <v>74</v>
      </c>
      <c r="C35" s="273"/>
      <c r="D35" s="268">
        <v>1</v>
      </c>
      <c r="E35" s="268"/>
      <c r="F35" s="268"/>
      <c r="G35" s="33"/>
      <c r="H35" s="284" t="s">
        <v>59</v>
      </c>
      <c r="I35" s="293" t="s">
        <v>63</v>
      </c>
      <c r="J35" s="26"/>
      <c r="K35" s="10">
        <v>3</v>
      </c>
      <c r="L35" s="12"/>
      <c r="M35" s="12"/>
      <c r="Q35" s="299"/>
      <c r="R35" s="285"/>
      <c r="S35" s="300"/>
      <c r="T35" s="286"/>
      <c r="U35" s="286"/>
      <c r="V35" s="286"/>
      <c r="W35" s="140"/>
      <c r="X35" s="140"/>
      <c r="Y35" s="140"/>
    </row>
    <row r="36" spans="1:25" ht="12" x14ac:dyDescent="0.2">
      <c r="A36" s="265" t="s">
        <v>70</v>
      </c>
      <c r="B36" s="265" t="s">
        <v>53</v>
      </c>
      <c r="C36" s="263"/>
      <c r="D36" s="261">
        <v>0</v>
      </c>
      <c r="E36" s="261"/>
      <c r="F36" s="261"/>
      <c r="G36" s="33"/>
      <c r="H36" s="97" t="s">
        <v>86</v>
      </c>
      <c r="I36" s="291" t="s">
        <v>186</v>
      </c>
      <c r="J36" s="26"/>
      <c r="K36" s="14">
        <v>2</v>
      </c>
      <c r="L36" s="10"/>
      <c r="M36" s="10"/>
      <c r="Q36" s="140"/>
      <c r="X36" s="140"/>
      <c r="Y36" s="140"/>
    </row>
    <row r="37" spans="1:25" ht="12" x14ac:dyDescent="0.2">
      <c r="A37" s="277" t="s">
        <v>101</v>
      </c>
      <c r="B37" s="280" t="s">
        <v>143</v>
      </c>
      <c r="C37" s="267"/>
      <c r="D37" s="268">
        <v>2</v>
      </c>
      <c r="E37" s="268"/>
      <c r="F37" s="261"/>
      <c r="G37" s="33"/>
      <c r="H37" s="292" t="s">
        <v>87</v>
      </c>
      <c r="I37" s="283" t="s">
        <v>102</v>
      </c>
      <c r="J37" s="26"/>
      <c r="K37" s="282">
        <v>2</v>
      </c>
      <c r="L37" s="10"/>
      <c r="M37" s="10"/>
      <c r="Q37" s="140"/>
      <c r="R37" s="140"/>
      <c r="S37" s="140"/>
      <c r="T37" s="140"/>
      <c r="U37" s="140"/>
      <c r="V37" s="140"/>
      <c r="W37" s="140"/>
      <c r="X37" s="140"/>
      <c r="Y37" s="140"/>
    </row>
    <row r="38" spans="1:25" ht="12" x14ac:dyDescent="0.2">
      <c r="A38" s="275" t="s">
        <v>88</v>
      </c>
      <c r="B38" s="275" t="s">
        <v>89</v>
      </c>
      <c r="C38" s="272"/>
      <c r="D38" s="268">
        <v>1</v>
      </c>
      <c r="E38" s="268"/>
      <c r="F38" s="261"/>
      <c r="G38" s="33"/>
      <c r="H38" s="292" t="s">
        <v>90</v>
      </c>
      <c r="I38" s="283" t="s">
        <v>91</v>
      </c>
      <c r="J38" s="27"/>
      <c r="K38" s="294">
        <v>1</v>
      </c>
      <c r="L38" s="12"/>
      <c r="M38" s="12"/>
      <c r="Q38" s="140"/>
      <c r="R38" s="140"/>
      <c r="S38" s="140"/>
      <c r="T38" s="140"/>
      <c r="U38" s="140"/>
      <c r="V38" s="140"/>
      <c r="W38" s="140"/>
      <c r="X38" s="140"/>
      <c r="Y38" s="140"/>
    </row>
    <row r="39" spans="1:25" ht="12" x14ac:dyDescent="0.2">
      <c r="B39" s="34"/>
      <c r="C39" s="19"/>
      <c r="D39" s="20">
        <f>SUM(D30:D38)</f>
        <v>17</v>
      </c>
      <c r="F39" s="35"/>
      <c r="K39" s="17">
        <f>SUM(K30:K38)</f>
        <v>16</v>
      </c>
      <c r="L39" s="3"/>
      <c r="M39" s="3"/>
      <c r="Q39" s="140"/>
      <c r="R39" s="140"/>
      <c r="S39" s="140"/>
      <c r="T39" s="140"/>
      <c r="U39" s="140"/>
      <c r="V39" s="140"/>
      <c r="W39" s="140"/>
      <c r="X39" s="140"/>
      <c r="Y39" s="140"/>
    </row>
    <row r="40" spans="1:25" ht="12" x14ac:dyDescent="0.2">
      <c r="B40" s="28"/>
      <c r="C40" s="2"/>
      <c r="K40" s="18"/>
      <c r="L40" s="3"/>
      <c r="M40" s="3"/>
      <c r="Q40" s="140"/>
      <c r="R40" s="140"/>
      <c r="S40" s="140"/>
      <c r="T40" s="140"/>
      <c r="U40" s="140"/>
      <c r="V40" s="140"/>
      <c r="W40" s="140"/>
      <c r="X40" s="140"/>
      <c r="Y40" s="140"/>
    </row>
    <row r="41" spans="1:25" ht="15" x14ac:dyDescent="0.25">
      <c r="A41" s="304" t="s">
        <v>182</v>
      </c>
      <c r="B41" s="311"/>
      <c r="C41" s="307"/>
      <c r="D41" s="308"/>
      <c r="E41" s="308"/>
      <c r="F41" s="308"/>
      <c r="G41" s="302"/>
      <c r="K41" s="18"/>
      <c r="L41" s="3"/>
      <c r="M41" s="3"/>
      <c r="Q41" s="140"/>
      <c r="R41" s="140"/>
      <c r="S41" s="140"/>
      <c r="T41" s="140"/>
      <c r="U41" s="140"/>
      <c r="V41" s="140"/>
      <c r="W41" s="140"/>
      <c r="X41" s="140"/>
      <c r="Y41" s="140"/>
    </row>
    <row r="42" spans="1:25" ht="15" x14ac:dyDescent="0.25">
      <c r="A42" s="312" t="s">
        <v>96</v>
      </c>
      <c r="B42" s="312" t="s">
        <v>103</v>
      </c>
      <c r="C42" s="306" t="s">
        <v>172</v>
      </c>
      <c r="D42" s="305">
        <v>2</v>
      </c>
      <c r="E42" s="310"/>
      <c r="F42" s="310"/>
      <c r="G42" s="302"/>
      <c r="K42" s="18"/>
      <c r="L42" s="3"/>
      <c r="M42" s="3"/>
      <c r="Q42" s="140"/>
      <c r="R42" s="140"/>
      <c r="S42" s="140"/>
      <c r="T42" s="140"/>
      <c r="U42" s="140"/>
      <c r="V42" s="140"/>
      <c r="W42" s="140"/>
      <c r="X42" s="140"/>
      <c r="Y42" s="140"/>
    </row>
    <row r="43" spans="1:25" ht="15" x14ac:dyDescent="0.25">
      <c r="A43" s="313"/>
      <c r="B43" s="313"/>
      <c r="C43" s="307"/>
      <c r="D43" s="309">
        <v>2</v>
      </c>
      <c r="E43" s="303"/>
      <c r="F43" s="303"/>
      <c r="G43" s="302"/>
      <c r="K43" s="18"/>
      <c r="L43" s="3"/>
      <c r="M43" s="3"/>
      <c r="Q43" s="140"/>
      <c r="R43" s="140"/>
      <c r="S43" s="140"/>
      <c r="T43" s="140"/>
      <c r="U43" s="140"/>
      <c r="V43" s="140"/>
      <c r="W43" s="140"/>
      <c r="X43" s="140"/>
      <c r="Y43" s="140"/>
    </row>
    <row r="44" spans="1:25" ht="12" x14ac:dyDescent="0.2">
      <c r="B44" s="28"/>
      <c r="C44" s="2"/>
      <c r="K44" s="18"/>
      <c r="L44" s="3"/>
      <c r="M44" s="3"/>
      <c r="Q44" s="140"/>
      <c r="R44" s="140"/>
      <c r="S44" s="140"/>
      <c r="T44" s="140"/>
      <c r="U44" s="140"/>
      <c r="V44" s="140"/>
      <c r="W44" s="140"/>
      <c r="X44" s="140"/>
      <c r="Y44" s="140"/>
    </row>
    <row r="45" spans="1:25" ht="15" x14ac:dyDescent="0.25">
      <c r="A45" s="317" t="s">
        <v>183</v>
      </c>
      <c r="B45" s="318"/>
      <c r="C45" s="346" t="s">
        <v>94</v>
      </c>
      <c r="D45" s="324"/>
      <c r="E45" s="324"/>
      <c r="F45" s="324"/>
      <c r="G45" s="314"/>
      <c r="H45" s="317" t="s">
        <v>184</v>
      </c>
      <c r="I45" s="318"/>
      <c r="J45" s="346" t="s">
        <v>93</v>
      </c>
      <c r="K45" s="324"/>
      <c r="L45" s="324"/>
      <c r="M45" s="324"/>
      <c r="Q45" s="140"/>
      <c r="R45" s="140"/>
      <c r="S45" s="140"/>
      <c r="T45" s="140"/>
      <c r="U45" s="140"/>
      <c r="V45" s="140"/>
      <c r="W45" s="140"/>
      <c r="X45" s="140"/>
      <c r="Y45" s="140"/>
    </row>
    <row r="46" spans="1:25" ht="15" x14ac:dyDescent="0.25">
      <c r="A46" s="335" t="s">
        <v>67</v>
      </c>
      <c r="B46" s="335" t="s">
        <v>68</v>
      </c>
      <c r="C46" s="325"/>
      <c r="D46" s="319">
        <v>0</v>
      </c>
      <c r="E46" s="319"/>
      <c r="F46" s="319"/>
      <c r="G46" s="314"/>
      <c r="H46" s="341" t="s">
        <v>115</v>
      </c>
      <c r="I46" s="341" t="s">
        <v>119</v>
      </c>
      <c r="J46" s="338" t="s">
        <v>175</v>
      </c>
      <c r="K46" s="333">
        <v>2</v>
      </c>
      <c r="L46" s="320"/>
      <c r="M46" s="320"/>
      <c r="Q46" s="140"/>
      <c r="R46" s="140"/>
      <c r="S46" s="140"/>
      <c r="T46" s="140"/>
      <c r="U46" s="140"/>
      <c r="V46" s="140"/>
      <c r="W46" s="140"/>
      <c r="X46" s="140"/>
      <c r="Y46" s="140"/>
    </row>
    <row r="47" spans="1:25" ht="15" x14ac:dyDescent="0.25">
      <c r="A47" s="339" t="s">
        <v>77</v>
      </c>
      <c r="B47" s="339" t="s">
        <v>54</v>
      </c>
      <c r="C47" s="325"/>
      <c r="D47" s="319">
        <v>2</v>
      </c>
      <c r="E47" s="319"/>
      <c r="F47" s="319"/>
      <c r="G47" s="314"/>
      <c r="H47" s="344" t="s">
        <v>160</v>
      </c>
      <c r="I47" s="388" t="s">
        <v>187</v>
      </c>
      <c r="J47" s="338" t="s">
        <v>175</v>
      </c>
      <c r="K47" s="333">
        <v>2</v>
      </c>
      <c r="L47" s="320"/>
      <c r="M47" s="320"/>
      <c r="Q47" s="140"/>
      <c r="R47" s="140"/>
      <c r="S47" s="140"/>
      <c r="T47" s="140"/>
      <c r="U47" s="140"/>
      <c r="V47" s="140"/>
      <c r="W47" s="140"/>
      <c r="X47" s="140"/>
      <c r="Y47" s="140"/>
    </row>
    <row r="48" spans="1:25" ht="15" x14ac:dyDescent="0.25">
      <c r="A48" s="340" t="s">
        <v>78</v>
      </c>
      <c r="B48" s="340" t="s">
        <v>74</v>
      </c>
      <c r="C48" s="326"/>
      <c r="D48" s="319">
        <v>1</v>
      </c>
      <c r="E48" s="319"/>
      <c r="F48" s="319"/>
      <c r="G48" s="314"/>
      <c r="H48" s="344" t="s">
        <v>116</v>
      </c>
      <c r="I48" s="344" t="s">
        <v>121</v>
      </c>
      <c r="J48" s="338" t="s">
        <v>175</v>
      </c>
      <c r="K48" s="343">
        <v>2</v>
      </c>
      <c r="L48" s="320"/>
      <c r="M48" s="320"/>
      <c r="Q48" s="140"/>
      <c r="R48" s="140"/>
      <c r="S48" s="140"/>
      <c r="T48" s="140"/>
      <c r="U48" s="140"/>
      <c r="V48" s="140"/>
      <c r="W48" s="140"/>
      <c r="X48" s="140"/>
      <c r="Y48" s="140"/>
    </row>
    <row r="49" spans="1:25" ht="15" x14ac:dyDescent="0.25">
      <c r="A49" s="339" t="s">
        <v>70</v>
      </c>
      <c r="B49" s="339" t="s">
        <v>53</v>
      </c>
      <c r="C49" s="325"/>
      <c r="D49" s="319">
        <v>0</v>
      </c>
      <c r="E49" s="319"/>
      <c r="F49" s="319"/>
      <c r="G49" s="314"/>
      <c r="H49" s="344" t="s">
        <v>117</v>
      </c>
      <c r="I49" s="344" t="s">
        <v>122</v>
      </c>
      <c r="J49" s="338" t="s">
        <v>175</v>
      </c>
      <c r="K49" s="343">
        <v>4</v>
      </c>
      <c r="L49" s="320"/>
      <c r="M49" s="320"/>
      <c r="Q49" s="285"/>
      <c r="R49" s="285"/>
      <c r="S49" s="285"/>
      <c r="T49" s="286"/>
      <c r="U49" s="286"/>
      <c r="V49" s="286"/>
      <c r="W49" s="140"/>
      <c r="X49" s="140"/>
      <c r="Y49" s="140"/>
    </row>
    <row r="50" spans="1:25" ht="15" x14ac:dyDescent="0.25">
      <c r="A50" s="339" t="s">
        <v>100</v>
      </c>
      <c r="B50" s="339" t="s">
        <v>105</v>
      </c>
      <c r="C50" s="325"/>
      <c r="D50" s="319">
        <v>3</v>
      </c>
      <c r="E50" s="319"/>
      <c r="F50" s="319"/>
      <c r="G50" s="314"/>
      <c r="H50" s="344" t="s">
        <v>118</v>
      </c>
      <c r="I50" s="344" t="s">
        <v>123</v>
      </c>
      <c r="J50" s="338" t="s">
        <v>175</v>
      </c>
      <c r="K50" s="343">
        <v>4</v>
      </c>
      <c r="L50" s="320"/>
      <c r="M50" s="325"/>
      <c r="Q50" s="140"/>
      <c r="R50" s="140"/>
      <c r="S50" s="140"/>
      <c r="T50" s="140"/>
      <c r="U50" s="140"/>
      <c r="V50" s="140"/>
      <c r="W50" s="140"/>
      <c r="X50" s="140"/>
      <c r="Y50" s="140"/>
    </row>
    <row r="51" spans="1:25" ht="15" x14ac:dyDescent="0.25">
      <c r="A51" s="345" t="s">
        <v>65</v>
      </c>
      <c r="B51" s="340" t="s">
        <v>66</v>
      </c>
      <c r="C51" s="325"/>
      <c r="D51" s="319">
        <v>3</v>
      </c>
      <c r="E51" s="319"/>
      <c r="F51" s="319"/>
      <c r="G51" s="314"/>
      <c r="H51" s="315"/>
      <c r="I51" s="315"/>
      <c r="J51" s="321"/>
      <c r="K51" s="323">
        <v>14</v>
      </c>
      <c r="L51" s="322"/>
      <c r="M51" s="315"/>
      <c r="Q51" s="301"/>
      <c r="R51" s="301"/>
      <c r="S51" s="301"/>
      <c r="T51" s="286"/>
      <c r="U51" s="301"/>
      <c r="V51" s="301"/>
      <c r="W51" s="140"/>
      <c r="X51" s="140"/>
      <c r="Y51" s="140"/>
    </row>
    <row r="52" spans="1:25" ht="15" x14ac:dyDescent="0.25">
      <c r="A52" s="337" t="s">
        <v>106</v>
      </c>
      <c r="B52" s="336" t="s">
        <v>135</v>
      </c>
      <c r="C52" s="347" t="s">
        <v>172</v>
      </c>
      <c r="D52" s="319">
        <v>3</v>
      </c>
      <c r="E52" s="325"/>
      <c r="F52" s="325"/>
      <c r="G52" s="314"/>
      <c r="H52" s="327" t="s">
        <v>18</v>
      </c>
      <c r="I52" s="330" t="s">
        <v>20</v>
      </c>
      <c r="J52" s="328" t="s">
        <v>3</v>
      </c>
      <c r="K52" s="323">
        <v>127</v>
      </c>
      <c r="L52" s="322"/>
      <c r="M52" s="315"/>
      <c r="N52" s="29"/>
      <c r="Q52" s="140"/>
      <c r="R52" s="140"/>
      <c r="S52" s="140"/>
      <c r="T52" s="140"/>
      <c r="U52" s="140"/>
      <c r="V52" s="140"/>
      <c r="W52" s="140"/>
      <c r="X52" s="140"/>
      <c r="Y52" s="140"/>
    </row>
    <row r="53" spans="1:25" ht="15" x14ac:dyDescent="0.25">
      <c r="A53" s="341" t="s">
        <v>111</v>
      </c>
      <c r="B53" s="341" t="s">
        <v>113</v>
      </c>
      <c r="C53" s="338" t="s">
        <v>174</v>
      </c>
      <c r="D53" s="333">
        <v>1</v>
      </c>
      <c r="E53" s="319"/>
      <c r="F53" s="319"/>
      <c r="G53" s="314"/>
      <c r="H53" s="329" t="s">
        <v>19</v>
      </c>
      <c r="I53" s="342" t="s">
        <v>136</v>
      </c>
      <c r="J53" s="314"/>
      <c r="K53" s="316"/>
      <c r="L53" s="322"/>
      <c r="M53" s="322"/>
      <c r="Q53" s="140"/>
      <c r="R53" s="140"/>
      <c r="S53" s="140"/>
      <c r="T53" s="140"/>
      <c r="U53" s="140"/>
      <c r="V53" s="140"/>
      <c r="W53" s="140"/>
      <c r="X53" s="140"/>
      <c r="Y53" s="140"/>
    </row>
    <row r="54" spans="1:25" ht="15" x14ac:dyDescent="0.25">
      <c r="A54" s="341" t="s">
        <v>112</v>
      </c>
      <c r="B54" s="341" t="s">
        <v>114</v>
      </c>
      <c r="C54" s="338" t="s">
        <v>174</v>
      </c>
      <c r="D54" s="333">
        <v>2</v>
      </c>
      <c r="E54" s="320"/>
      <c r="F54" s="320"/>
      <c r="G54" s="314"/>
      <c r="H54" s="331" t="s">
        <v>21</v>
      </c>
      <c r="I54" s="332" t="s">
        <v>137</v>
      </c>
      <c r="J54" s="314"/>
      <c r="K54" s="316"/>
      <c r="L54" s="314"/>
      <c r="M54" s="314"/>
      <c r="Q54" s="140"/>
      <c r="R54" s="140"/>
      <c r="S54" s="140"/>
      <c r="T54" s="140"/>
      <c r="U54" s="140"/>
      <c r="V54" s="140"/>
      <c r="W54" s="140"/>
      <c r="X54" s="140"/>
      <c r="Y54" s="140"/>
    </row>
    <row r="55" spans="1:25" ht="15.75" x14ac:dyDescent="0.25">
      <c r="A55" s="314"/>
      <c r="B55" s="314"/>
      <c r="C55" s="314"/>
      <c r="D55" s="323">
        <v>15</v>
      </c>
      <c r="E55" s="316"/>
      <c r="F55" s="316"/>
      <c r="G55" s="314"/>
      <c r="H55" s="314"/>
      <c r="I55" s="314"/>
      <c r="J55" s="314"/>
      <c r="K55" s="334"/>
      <c r="L55" s="334"/>
      <c r="M55" s="334"/>
      <c r="Q55" s="140"/>
      <c r="R55" s="140"/>
      <c r="S55" s="140"/>
      <c r="T55" s="140"/>
      <c r="U55" s="140"/>
      <c r="V55" s="140"/>
      <c r="W55" s="140"/>
      <c r="X55" s="140"/>
      <c r="Y55" s="140"/>
    </row>
    <row r="56" spans="1:25" ht="15.75" x14ac:dyDescent="0.25">
      <c r="A56" s="411" t="s">
        <v>2</v>
      </c>
      <c r="B56" s="411"/>
      <c r="C56" s="411"/>
      <c r="D56" s="411"/>
      <c r="E56" s="411"/>
      <c r="F56" s="411"/>
      <c r="G56" s="411"/>
      <c r="H56" s="411"/>
      <c r="I56" s="411"/>
      <c r="J56" s="411"/>
      <c r="K56" s="411"/>
      <c r="L56" s="411"/>
      <c r="M56" s="411"/>
      <c r="N56" s="3"/>
    </row>
    <row r="57" spans="1:25" ht="15.75" x14ac:dyDescent="0.25">
      <c r="A57" s="398" t="str">
        <f>A1</f>
        <v>Bachelor of Music Education (Fall 2013)</v>
      </c>
      <c r="B57" s="398"/>
      <c r="C57" s="398"/>
      <c r="D57" s="398"/>
      <c r="E57" s="398"/>
      <c r="F57" s="398"/>
      <c r="G57" s="398"/>
      <c r="H57" s="398"/>
      <c r="I57" s="398"/>
      <c r="J57" s="398"/>
      <c r="K57" s="398"/>
      <c r="L57" s="398"/>
      <c r="M57" s="398"/>
      <c r="N57" s="3"/>
    </row>
    <row r="58" spans="1:25" ht="13.5" customHeight="1" x14ac:dyDescent="0.2">
      <c r="A58" s="48" t="s">
        <v>34</v>
      </c>
      <c r="B58" s="48"/>
      <c r="C58" s="48"/>
      <c r="D58" s="50"/>
      <c r="E58" s="50"/>
      <c r="F58" s="51"/>
      <c r="H58" s="353" t="s">
        <v>138</v>
      </c>
      <c r="I58" s="353"/>
      <c r="J58" s="353"/>
      <c r="K58" s="354"/>
      <c r="L58" s="354"/>
      <c r="M58" s="355"/>
      <c r="N58" s="3"/>
    </row>
    <row r="59" spans="1:25" ht="13.5" customHeight="1" x14ac:dyDescent="0.2">
      <c r="A59" s="52" t="s">
        <v>4</v>
      </c>
      <c r="B59" s="52" t="s">
        <v>35</v>
      </c>
      <c r="C59" s="52"/>
      <c r="D59" s="88">
        <f>SUM(D60:D64)</f>
        <v>12</v>
      </c>
      <c r="E59" s="89" t="s">
        <v>16</v>
      </c>
      <c r="F59" s="44" t="s">
        <v>47</v>
      </c>
      <c r="H59" s="352" t="s">
        <v>139</v>
      </c>
      <c r="I59" s="356"/>
      <c r="J59" s="350"/>
      <c r="K59" s="5">
        <f>SUM(K107,K102,K88,K82,K73,K60)</f>
        <v>66</v>
      </c>
      <c r="L59" s="348" t="s">
        <v>16</v>
      </c>
      <c r="M59" s="348" t="s">
        <v>47</v>
      </c>
      <c r="N59" s="3"/>
    </row>
    <row r="60" spans="1:25" ht="13.5" customHeight="1" x14ac:dyDescent="0.25">
      <c r="A60" s="380" t="str">
        <f t="shared" ref="A60:F60" si="0">A7</f>
        <v>ENGL 101</v>
      </c>
      <c r="B60" s="380" t="str">
        <f t="shared" si="0"/>
        <v>Composition I (SGR 1)</v>
      </c>
      <c r="C60" s="69">
        <f t="shared" si="0"/>
        <v>0</v>
      </c>
      <c r="D60" s="77">
        <f t="shared" si="0"/>
        <v>3</v>
      </c>
      <c r="E60" s="77">
        <f t="shared" si="0"/>
        <v>0</v>
      </c>
      <c r="F60" s="77">
        <f t="shared" si="0"/>
        <v>0</v>
      </c>
      <c r="G60" s="91"/>
      <c r="H60" s="352" t="s">
        <v>152</v>
      </c>
      <c r="I60" s="356"/>
      <c r="J60" s="350"/>
      <c r="K60" s="387">
        <f>SUM(K61:K71)</f>
        <v>14</v>
      </c>
      <c r="L60" s="348"/>
      <c r="M60" s="348"/>
      <c r="N60" s="3"/>
    </row>
    <row r="61" spans="1:25" ht="13.5" customHeight="1" x14ac:dyDescent="0.25">
      <c r="A61" s="380" t="str">
        <f t="shared" ref="A61:F61" si="1">H7</f>
        <v>ENGL 201</v>
      </c>
      <c r="B61" s="380" t="str">
        <f t="shared" si="1"/>
        <v>Composition II (SGR 1)</v>
      </c>
      <c r="C61" s="381" t="str">
        <f t="shared" si="1"/>
        <v>ENGL 101</v>
      </c>
      <c r="D61" s="359">
        <f t="shared" si="1"/>
        <v>3</v>
      </c>
      <c r="E61" s="359">
        <f t="shared" si="1"/>
        <v>0</v>
      </c>
      <c r="F61" s="359">
        <f t="shared" si="1"/>
        <v>0</v>
      </c>
      <c r="G61" s="93"/>
      <c r="H61" s="366" t="str">
        <f t="shared" ref="H61:M62" si="2">A9</f>
        <v>MUAP 110</v>
      </c>
      <c r="I61" s="360" t="str">
        <f t="shared" si="2"/>
        <v>Class Piano</v>
      </c>
      <c r="J61" s="362">
        <f t="shared" si="2"/>
        <v>0</v>
      </c>
      <c r="K61" s="361">
        <f t="shared" si="2"/>
        <v>1</v>
      </c>
      <c r="L61" s="361">
        <f t="shared" si="2"/>
        <v>0</v>
      </c>
      <c r="M61" s="361">
        <f t="shared" si="2"/>
        <v>0</v>
      </c>
      <c r="N61" s="3"/>
    </row>
    <row r="62" spans="1:25" ht="13.5" customHeight="1" x14ac:dyDescent="0.2">
      <c r="A62" s="47"/>
      <c r="B62" s="47"/>
      <c r="C62" s="46"/>
      <c r="D62" s="45"/>
      <c r="E62" s="45"/>
      <c r="F62" s="45"/>
      <c r="G62" s="51"/>
      <c r="H62" s="366" t="str">
        <f t="shared" si="2"/>
        <v>MUAP 1XX</v>
      </c>
      <c r="I62" s="360" t="str">
        <f t="shared" si="2"/>
        <v>Applied Music</v>
      </c>
      <c r="J62" s="362">
        <f t="shared" si="2"/>
        <v>0</v>
      </c>
      <c r="K62" s="361">
        <f t="shared" si="2"/>
        <v>1</v>
      </c>
      <c r="L62" s="361">
        <f t="shared" si="2"/>
        <v>0</v>
      </c>
      <c r="M62" s="361">
        <f t="shared" si="2"/>
        <v>0</v>
      </c>
    </row>
    <row r="63" spans="1:25" ht="13.5" customHeight="1" x14ac:dyDescent="0.2">
      <c r="A63" s="52" t="s">
        <v>7</v>
      </c>
      <c r="B63" s="52" t="s">
        <v>36</v>
      </c>
      <c r="C63" s="43"/>
      <c r="D63" s="53">
        <f>D64</f>
        <v>3</v>
      </c>
      <c r="E63" s="54"/>
      <c r="F63" s="45"/>
      <c r="G63" s="45"/>
      <c r="H63" s="366" t="str">
        <f t="shared" ref="H63:M64" si="3">H9</f>
        <v>MUAP 111</v>
      </c>
      <c r="I63" s="360" t="str">
        <f t="shared" si="3"/>
        <v>Class Piano</v>
      </c>
      <c r="J63" s="371" t="str">
        <f t="shared" si="3"/>
        <v>MUAP 110</v>
      </c>
      <c r="K63" s="361">
        <f t="shared" si="3"/>
        <v>1</v>
      </c>
      <c r="L63" s="361">
        <f t="shared" si="3"/>
        <v>0</v>
      </c>
      <c r="M63" s="361">
        <f t="shared" si="3"/>
        <v>0</v>
      </c>
    </row>
    <row r="64" spans="1:25" ht="13.5" customHeight="1" x14ac:dyDescent="0.2">
      <c r="A64" s="380" t="str">
        <f t="shared" ref="A64:F64" si="4">A8</f>
        <v>SPCM 101</v>
      </c>
      <c r="B64" s="380" t="str">
        <f t="shared" si="4"/>
        <v>Fundamentals of Speech (SGR 2)</v>
      </c>
      <c r="C64" s="69">
        <f t="shared" si="4"/>
        <v>0</v>
      </c>
      <c r="D64" s="77">
        <f t="shared" si="4"/>
        <v>3</v>
      </c>
      <c r="E64" s="77">
        <f t="shared" si="4"/>
        <v>0</v>
      </c>
      <c r="F64" s="77">
        <f t="shared" si="4"/>
        <v>0</v>
      </c>
      <c r="G64" s="45"/>
      <c r="H64" s="366" t="str">
        <f t="shared" si="3"/>
        <v>MUAP 1XX</v>
      </c>
      <c r="I64" s="360" t="str">
        <f t="shared" si="3"/>
        <v>Applied Music</v>
      </c>
      <c r="J64" s="362">
        <f t="shared" si="3"/>
        <v>0</v>
      </c>
      <c r="K64" s="361">
        <f t="shared" si="3"/>
        <v>1</v>
      </c>
      <c r="L64" s="361">
        <f t="shared" si="3"/>
        <v>0</v>
      </c>
      <c r="M64" s="361">
        <f t="shared" si="3"/>
        <v>0</v>
      </c>
      <c r="N64" s="3"/>
      <c r="O64" s="3"/>
    </row>
    <row r="65" spans="1:15" ht="13.5" customHeight="1" x14ac:dyDescent="0.2">
      <c r="A65" s="47"/>
      <c r="B65" s="47"/>
      <c r="C65" s="46"/>
      <c r="D65" s="45"/>
      <c r="E65" s="45"/>
      <c r="F65" s="45"/>
      <c r="G65" s="45"/>
      <c r="H65" s="366" t="str">
        <f t="shared" ref="H65:M66" si="5">A19</f>
        <v>MUAP 210</v>
      </c>
      <c r="I65" s="360" t="str">
        <f t="shared" si="5"/>
        <v>Class Piano</v>
      </c>
      <c r="J65" s="371" t="str">
        <f t="shared" si="5"/>
        <v>MUAP 110 &amp; 111</v>
      </c>
      <c r="K65" s="361">
        <f t="shared" si="5"/>
        <v>1</v>
      </c>
      <c r="L65" s="361">
        <f t="shared" si="5"/>
        <v>0</v>
      </c>
      <c r="M65" s="361">
        <f t="shared" si="5"/>
        <v>0</v>
      </c>
    </row>
    <row r="66" spans="1:15" s="42" customFormat="1" ht="13.5" customHeight="1" x14ac:dyDescent="0.25">
      <c r="A66" s="52" t="s">
        <v>8</v>
      </c>
      <c r="B66" s="52" t="s">
        <v>37</v>
      </c>
      <c r="C66" s="52"/>
      <c r="D66" s="53">
        <f>SUM(D67:D68)</f>
        <v>4</v>
      </c>
      <c r="E66" s="54"/>
      <c r="F66" s="45"/>
      <c r="G66" s="45"/>
      <c r="H66" s="366" t="str">
        <f t="shared" si="5"/>
        <v>MUAP 2XX</v>
      </c>
      <c r="I66" s="360" t="str">
        <f t="shared" si="5"/>
        <v>Applied Music</v>
      </c>
      <c r="J66" s="362">
        <f t="shared" si="5"/>
        <v>0</v>
      </c>
      <c r="K66" s="361">
        <f t="shared" si="5"/>
        <v>1</v>
      </c>
      <c r="L66" s="361">
        <f t="shared" si="5"/>
        <v>0</v>
      </c>
      <c r="M66" s="361">
        <f t="shared" si="5"/>
        <v>0</v>
      </c>
    </row>
    <row r="67" spans="1:15" s="47" customFormat="1" ht="13.5" customHeight="1" x14ac:dyDescent="0.2">
      <c r="A67" s="380" t="str">
        <f t="shared" ref="A67:F67" si="6">H8</f>
        <v>SGR #5</v>
      </c>
      <c r="B67" s="380" t="str">
        <f t="shared" si="6"/>
        <v>Mathematics (SGR 5)</v>
      </c>
      <c r="C67" s="69" t="str">
        <f t="shared" si="6"/>
        <v>Math 102 or higher</v>
      </c>
      <c r="D67" s="77">
        <f t="shared" si="6"/>
        <v>3</v>
      </c>
      <c r="E67" s="77">
        <f t="shared" si="6"/>
        <v>0</v>
      </c>
      <c r="F67" s="77">
        <f t="shared" si="6"/>
        <v>0</v>
      </c>
      <c r="G67" s="45"/>
      <c r="H67" s="366" t="str">
        <f t="shared" ref="H67:M68" si="7">H18</f>
        <v>MUAP 211</v>
      </c>
      <c r="I67" s="360" t="str">
        <f t="shared" si="7"/>
        <v>Class Piano</v>
      </c>
      <c r="J67" s="371" t="str">
        <f t="shared" si="7"/>
        <v>MUAP 110, 111, 210</v>
      </c>
      <c r="K67" s="361">
        <f t="shared" si="7"/>
        <v>1</v>
      </c>
      <c r="L67" s="361">
        <f t="shared" si="7"/>
        <v>0</v>
      </c>
      <c r="M67" s="361">
        <f t="shared" si="7"/>
        <v>0</v>
      </c>
      <c r="N67" s="45"/>
      <c r="O67" s="46"/>
    </row>
    <row r="68" spans="1:15" s="47" customFormat="1" ht="13.5" customHeight="1" x14ac:dyDescent="0.2">
      <c r="A68" s="380" t="str">
        <f t="shared" ref="A68:F68" si="8">H19</f>
        <v>MUAP 2XX</v>
      </c>
      <c r="B68" s="380" t="str">
        <f t="shared" si="8"/>
        <v>Applied Music</v>
      </c>
      <c r="C68" s="69">
        <f t="shared" si="8"/>
        <v>0</v>
      </c>
      <c r="D68" s="77">
        <f t="shared" si="8"/>
        <v>1</v>
      </c>
      <c r="E68" s="77">
        <f t="shared" si="8"/>
        <v>0</v>
      </c>
      <c r="F68" s="77">
        <f t="shared" si="8"/>
        <v>0</v>
      </c>
      <c r="G68" s="57"/>
      <c r="H68" s="366" t="str">
        <f t="shared" si="7"/>
        <v>MUAP 2XX</v>
      </c>
      <c r="I68" s="360" t="str">
        <f t="shared" si="7"/>
        <v>Applied Music</v>
      </c>
      <c r="J68" s="362">
        <f t="shared" si="7"/>
        <v>0</v>
      </c>
      <c r="K68" s="361">
        <f t="shared" si="7"/>
        <v>1</v>
      </c>
      <c r="L68" s="361">
        <f t="shared" si="7"/>
        <v>0</v>
      </c>
      <c r="M68" s="361">
        <f t="shared" si="7"/>
        <v>0</v>
      </c>
      <c r="N68" s="45"/>
      <c r="O68" s="46"/>
    </row>
    <row r="69" spans="1:15" s="47" customFormat="1" ht="13.5" customHeight="1" x14ac:dyDescent="0.2">
      <c r="C69" s="46"/>
      <c r="D69" s="45"/>
      <c r="E69" s="45"/>
      <c r="F69" s="45"/>
      <c r="G69" s="45"/>
      <c r="H69" s="366" t="str">
        <f t="shared" ref="H69:M69" si="9">A34</f>
        <v>MUAP 3XX</v>
      </c>
      <c r="I69" s="360" t="str">
        <f t="shared" si="9"/>
        <v>Applied Music</v>
      </c>
      <c r="J69" s="362">
        <f t="shared" si="9"/>
        <v>0</v>
      </c>
      <c r="K69" s="361">
        <f t="shared" si="9"/>
        <v>2</v>
      </c>
      <c r="L69" s="361">
        <f t="shared" si="9"/>
        <v>0</v>
      </c>
      <c r="M69" s="361">
        <f t="shared" si="9"/>
        <v>0</v>
      </c>
      <c r="N69" s="45"/>
    </row>
    <row r="70" spans="1:15" s="47" customFormat="1" ht="13.5" customHeight="1" x14ac:dyDescent="0.2">
      <c r="A70" s="52" t="s">
        <v>9</v>
      </c>
      <c r="B70" s="52" t="s">
        <v>38</v>
      </c>
      <c r="C70" s="52"/>
      <c r="D70" s="53">
        <f>SUM(D71:D72)</f>
        <v>5</v>
      </c>
      <c r="E70" s="54"/>
      <c r="F70" s="45"/>
      <c r="G70" s="45"/>
      <c r="H70" s="366" t="str">
        <f t="shared" ref="H70:M70" si="10">H32</f>
        <v>MUAP 3XX</v>
      </c>
      <c r="I70" s="360" t="str">
        <f t="shared" si="10"/>
        <v>Applied Music</v>
      </c>
      <c r="J70" s="362">
        <f t="shared" si="10"/>
        <v>0</v>
      </c>
      <c r="K70" s="361">
        <f t="shared" si="10"/>
        <v>2</v>
      </c>
      <c r="L70" s="361">
        <f t="shared" si="10"/>
        <v>0</v>
      </c>
      <c r="M70" s="361">
        <f t="shared" si="10"/>
        <v>0</v>
      </c>
      <c r="N70" s="45"/>
      <c r="O70" s="46"/>
    </row>
    <row r="71" spans="1:15" s="47" customFormat="1" ht="13.5" customHeight="1" x14ac:dyDescent="0.2">
      <c r="A71" s="380" t="str">
        <f t="shared" ref="A71:F71" si="11">A18</f>
        <v>MUS 130</v>
      </c>
      <c r="B71" s="380" t="str">
        <f t="shared" si="11"/>
        <v>Music Literature and History I (SGR #4)</v>
      </c>
      <c r="C71" s="65" t="str">
        <f t="shared" si="11"/>
        <v>from 2 disciplines</v>
      </c>
      <c r="D71" s="77">
        <f t="shared" si="11"/>
        <v>2</v>
      </c>
      <c r="E71" s="77">
        <f t="shared" si="11"/>
        <v>0</v>
      </c>
      <c r="F71" s="77">
        <f t="shared" si="11"/>
        <v>0</v>
      </c>
      <c r="G71" s="45"/>
      <c r="H71" s="366" t="str">
        <f t="shared" ref="H71:M71" si="12">A47</f>
        <v>MUAP 4XX</v>
      </c>
      <c r="I71" s="360" t="str">
        <f t="shared" si="12"/>
        <v>Applied Music</v>
      </c>
      <c r="J71" s="362">
        <f t="shared" si="12"/>
        <v>0</v>
      </c>
      <c r="K71" s="361">
        <f t="shared" si="12"/>
        <v>2</v>
      </c>
      <c r="L71" s="361">
        <f t="shared" si="12"/>
        <v>0</v>
      </c>
      <c r="M71" s="361">
        <f t="shared" si="12"/>
        <v>0</v>
      </c>
      <c r="N71" s="45"/>
      <c r="O71" s="46"/>
    </row>
    <row r="72" spans="1:15" s="47" customFormat="1" ht="13.5" customHeight="1" x14ac:dyDescent="0.2">
      <c r="A72" s="380" t="str">
        <f t="shared" ref="A72:F72" si="13">H30</f>
        <v>SGR #4</v>
      </c>
      <c r="B72" s="380" t="str">
        <f t="shared" si="13"/>
        <v>Humanities/Arts Diversity (SGR 4)</v>
      </c>
      <c r="C72" s="69" t="str">
        <f t="shared" si="13"/>
        <v>Select at Globalization Course</v>
      </c>
      <c r="D72" s="77">
        <f t="shared" si="13"/>
        <v>3</v>
      </c>
      <c r="E72" s="77">
        <f t="shared" si="13"/>
        <v>0</v>
      </c>
      <c r="F72" s="77">
        <f t="shared" si="13"/>
        <v>0</v>
      </c>
      <c r="G72" s="45"/>
      <c r="H72" s="383"/>
      <c r="I72" s="384"/>
      <c r="J72" s="385"/>
      <c r="L72" s="386"/>
      <c r="M72" s="386"/>
      <c r="N72" s="349"/>
      <c r="O72" s="46"/>
    </row>
    <row r="73" spans="1:15" s="47" customFormat="1" ht="11.25" customHeight="1" x14ac:dyDescent="0.2">
      <c r="C73" s="70"/>
      <c r="D73" s="45"/>
      <c r="E73" s="45"/>
      <c r="F73" s="45"/>
      <c r="G73" s="45"/>
      <c r="H73" s="352" t="s">
        <v>153</v>
      </c>
      <c r="I73" s="367"/>
      <c r="J73" s="368"/>
      <c r="K73" s="370">
        <f>SUM(K74:K80)</f>
        <v>7</v>
      </c>
      <c r="L73" s="369"/>
      <c r="M73" s="369"/>
      <c r="N73" s="349"/>
      <c r="O73" s="46"/>
    </row>
    <row r="74" spans="1:15" s="47" customFormat="1" ht="13.5" customHeight="1" x14ac:dyDescent="0.2">
      <c r="A74" s="52" t="s">
        <v>10</v>
      </c>
      <c r="B74" s="52" t="s">
        <v>39</v>
      </c>
      <c r="C74" s="71"/>
      <c r="D74" s="53">
        <f>D75</f>
        <v>3</v>
      </c>
      <c r="E74" s="54"/>
      <c r="F74" s="45"/>
      <c r="G74" s="45"/>
      <c r="H74" s="366" t="str">
        <f t="shared" ref="H74:M74" si="14">A11</f>
        <v>MUEN 1XX</v>
      </c>
      <c r="I74" s="360" t="str">
        <f t="shared" si="14"/>
        <v>Music Ensemble</v>
      </c>
      <c r="J74" s="362">
        <f t="shared" si="14"/>
        <v>0</v>
      </c>
      <c r="K74" s="361">
        <f t="shared" si="14"/>
        <v>1</v>
      </c>
      <c r="L74" s="361">
        <f t="shared" si="14"/>
        <v>0</v>
      </c>
      <c r="M74" s="361">
        <f t="shared" si="14"/>
        <v>0</v>
      </c>
      <c r="N74" s="45"/>
      <c r="O74" s="46"/>
    </row>
    <row r="75" spans="1:15" s="47" customFormat="1" ht="13.5" customHeight="1" x14ac:dyDescent="0.2">
      <c r="A75" s="380" t="str">
        <f t="shared" ref="A75:F75" si="15">H8</f>
        <v>SGR #5</v>
      </c>
      <c r="B75" s="380" t="str">
        <f t="shared" si="15"/>
        <v>Mathematics (SGR 5)</v>
      </c>
      <c r="C75" s="69" t="str">
        <f t="shared" si="15"/>
        <v>Math 102 or higher</v>
      </c>
      <c r="D75" s="77">
        <f t="shared" si="15"/>
        <v>3</v>
      </c>
      <c r="E75" s="77">
        <f t="shared" si="15"/>
        <v>0</v>
      </c>
      <c r="F75" s="77">
        <f t="shared" si="15"/>
        <v>0</v>
      </c>
      <c r="G75" s="45"/>
      <c r="H75" s="366" t="str">
        <f t="shared" ref="H75:M75" si="16">H11</f>
        <v>MUEN 1XX</v>
      </c>
      <c r="I75" s="360" t="str">
        <f t="shared" si="16"/>
        <v>Music Ensemble</v>
      </c>
      <c r="J75" s="362">
        <f t="shared" si="16"/>
        <v>0</v>
      </c>
      <c r="K75" s="361">
        <f t="shared" si="16"/>
        <v>1</v>
      </c>
      <c r="L75" s="361">
        <f t="shared" si="16"/>
        <v>0</v>
      </c>
      <c r="M75" s="361">
        <f t="shared" si="16"/>
        <v>0</v>
      </c>
      <c r="N75" s="45"/>
      <c r="O75" s="46"/>
    </row>
    <row r="76" spans="1:15" s="47" customFormat="1" ht="13.5" customHeight="1" x14ac:dyDescent="0.2">
      <c r="C76" s="70"/>
      <c r="D76" s="45"/>
      <c r="E76" s="45"/>
      <c r="F76" s="45"/>
      <c r="G76" s="45"/>
      <c r="H76" s="366" t="str">
        <f t="shared" ref="H76:M76" si="17">A21</f>
        <v>MUEN 1XX</v>
      </c>
      <c r="I76" s="360" t="str">
        <f t="shared" si="17"/>
        <v>Music Ensemble</v>
      </c>
      <c r="J76" s="362">
        <f t="shared" si="17"/>
        <v>0</v>
      </c>
      <c r="K76" s="361">
        <f t="shared" si="17"/>
        <v>1</v>
      </c>
      <c r="L76" s="361">
        <f t="shared" si="17"/>
        <v>0</v>
      </c>
      <c r="M76" s="361">
        <f t="shared" si="17"/>
        <v>0</v>
      </c>
      <c r="N76" s="45"/>
      <c r="O76" s="46"/>
    </row>
    <row r="77" spans="1:15" s="47" customFormat="1" ht="13.5" customHeight="1" x14ac:dyDescent="0.2">
      <c r="A77" s="52" t="s">
        <v>11</v>
      </c>
      <c r="B77" s="52" t="s">
        <v>40</v>
      </c>
      <c r="C77" s="71"/>
      <c r="D77" s="53">
        <f>SUM(D78:D79)</f>
        <v>6</v>
      </c>
      <c r="E77" s="54"/>
      <c r="F77" s="45"/>
      <c r="G77" s="45"/>
      <c r="H77" s="366" t="str">
        <f t="shared" ref="H77:M77" si="18">H20</f>
        <v>MUEN 1XX</v>
      </c>
      <c r="I77" s="360" t="str">
        <f t="shared" si="18"/>
        <v>Music Ensemble</v>
      </c>
      <c r="J77" s="362">
        <f t="shared" si="18"/>
        <v>0</v>
      </c>
      <c r="K77" s="361">
        <f t="shared" si="18"/>
        <v>1</v>
      </c>
      <c r="L77" s="361">
        <f t="shared" si="18"/>
        <v>0</v>
      </c>
      <c r="M77" s="361">
        <f t="shared" si="18"/>
        <v>0</v>
      </c>
      <c r="N77" s="45"/>
      <c r="O77" s="46"/>
    </row>
    <row r="78" spans="1:15" s="47" customFormat="1" ht="13.5" customHeight="1" x14ac:dyDescent="0.2">
      <c r="A78" s="380" t="str">
        <f t="shared" ref="A78:F78" si="19">A17</f>
        <v>SGR #6</v>
      </c>
      <c r="B78" s="380" t="str">
        <f t="shared" si="19"/>
        <v>Natural Science (SGR 6)</v>
      </c>
      <c r="C78" s="69">
        <f t="shared" si="19"/>
        <v>0</v>
      </c>
      <c r="D78" s="77">
        <f t="shared" si="19"/>
        <v>3</v>
      </c>
      <c r="E78" s="77">
        <f t="shared" si="19"/>
        <v>0</v>
      </c>
      <c r="F78" s="77">
        <f t="shared" si="19"/>
        <v>0</v>
      </c>
      <c r="G78" s="45"/>
      <c r="H78" s="366" t="str">
        <f t="shared" ref="H78:M78" si="20">A35</f>
        <v>MUEN 3XX</v>
      </c>
      <c r="I78" s="360" t="str">
        <f t="shared" si="20"/>
        <v>Music Ensemble</v>
      </c>
      <c r="J78" s="362">
        <f t="shared" si="20"/>
        <v>0</v>
      </c>
      <c r="K78" s="361">
        <f t="shared" si="20"/>
        <v>1</v>
      </c>
      <c r="L78" s="361">
        <f t="shared" si="20"/>
        <v>0</v>
      </c>
      <c r="M78" s="361">
        <f t="shared" si="20"/>
        <v>0</v>
      </c>
      <c r="N78" s="45"/>
      <c r="O78" s="46"/>
    </row>
    <row r="79" spans="1:15" s="47" customFormat="1" ht="13.5" customHeight="1" x14ac:dyDescent="0.2">
      <c r="A79" s="380" t="str">
        <f t="shared" ref="A79:F79" si="21">H17</f>
        <v>SGR #6</v>
      </c>
      <c r="B79" s="380" t="str">
        <f t="shared" si="21"/>
        <v>Natural Science (SGR 6)</v>
      </c>
      <c r="C79" s="69">
        <f t="shared" si="21"/>
        <v>0</v>
      </c>
      <c r="D79" s="77">
        <f t="shared" si="21"/>
        <v>3</v>
      </c>
      <c r="E79" s="77">
        <f t="shared" si="21"/>
        <v>0</v>
      </c>
      <c r="F79" s="77">
        <f t="shared" si="21"/>
        <v>0</v>
      </c>
      <c r="G79" s="45"/>
      <c r="H79" s="366" t="str">
        <f t="shared" ref="H79:M79" si="22">H33</f>
        <v>MUEN 3XX</v>
      </c>
      <c r="I79" s="360" t="str">
        <f t="shared" si="22"/>
        <v>Music Ensemble</v>
      </c>
      <c r="J79" s="362">
        <f t="shared" si="22"/>
        <v>0</v>
      </c>
      <c r="K79" s="361">
        <f t="shared" si="22"/>
        <v>1</v>
      </c>
      <c r="L79" s="361">
        <f t="shared" si="22"/>
        <v>0</v>
      </c>
      <c r="M79" s="361">
        <f t="shared" si="22"/>
        <v>0</v>
      </c>
      <c r="N79" s="45"/>
      <c r="O79" s="46"/>
    </row>
    <row r="80" spans="1:15" s="47" customFormat="1" ht="13.5" customHeight="1" x14ac:dyDescent="0.2">
      <c r="C80" s="71"/>
      <c r="D80" s="68"/>
      <c r="E80" s="68"/>
      <c r="F80" s="68"/>
      <c r="G80" s="45"/>
      <c r="H80" s="366" t="str">
        <f t="shared" ref="H80:M80" si="23">A48</f>
        <v>MUEN 3XX</v>
      </c>
      <c r="I80" s="360" t="str">
        <f t="shared" si="23"/>
        <v>Music Ensemble</v>
      </c>
      <c r="J80" s="362">
        <f t="shared" si="23"/>
        <v>0</v>
      </c>
      <c r="K80" s="361">
        <f t="shared" si="23"/>
        <v>1</v>
      </c>
      <c r="L80" s="361">
        <f t="shared" si="23"/>
        <v>0</v>
      </c>
      <c r="M80" s="361">
        <f t="shared" si="23"/>
        <v>0</v>
      </c>
      <c r="N80" s="45"/>
      <c r="O80" s="46"/>
    </row>
    <row r="81" spans="1:21" s="47" customFormat="1" ht="12" customHeight="1" x14ac:dyDescent="0.2">
      <c r="A81" s="48" t="s">
        <v>41</v>
      </c>
      <c r="B81" s="49"/>
      <c r="C81" s="48"/>
      <c r="D81" s="50"/>
      <c r="E81" s="50"/>
      <c r="F81" s="51"/>
      <c r="G81" s="45"/>
      <c r="H81" s="350"/>
      <c r="I81" s="350"/>
      <c r="J81" s="350"/>
      <c r="K81" s="351"/>
      <c r="L81" s="350"/>
      <c r="M81" s="350"/>
      <c r="N81" s="45"/>
      <c r="O81" s="46"/>
    </row>
    <row r="82" spans="1:21" s="47" customFormat="1" ht="9.75" customHeight="1" x14ac:dyDescent="0.2">
      <c r="A82" s="49" t="s">
        <v>5</v>
      </c>
      <c r="B82" s="49" t="s">
        <v>12</v>
      </c>
      <c r="C82" s="118"/>
      <c r="D82" s="58">
        <f>D83</f>
        <v>2</v>
      </c>
      <c r="E82" s="59"/>
      <c r="F82" s="56"/>
      <c r="G82" s="45"/>
      <c r="H82" s="352" t="s">
        <v>154</v>
      </c>
      <c r="I82" s="367"/>
      <c r="J82" s="368"/>
      <c r="K82" s="370">
        <f>SUM(K83:K86)</f>
        <v>16</v>
      </c>
      <c r="L82" s="369"/>
      <c r="M82" s="369"/>
      <c r="N82" s="45"/>
      <c r="O82" s="46"/>
    </row>
    <row r="83" spans="1:21" s="47" customFormat="1" ht="13.5" customHeight="1" x14ac:dyDescent="0.2">
      <c r="A83" s="357" t="str">
        <f t="shared" ref="A83:F83" si="24">A6</f>
        <v>MUS 109</v>
      </c>
      <c r="B83" s="357" t="str">
        <f t="shared" si="24"/>
        <v>First Year Seminar (IGR 1)</v>
      </c>
      <c r="C83" s="119">
        <f t="shared" si="24"/>
        <v>0</v>
      </c>
      <c r="D83" s="63">
        <f t="shared" si="24"/>
        <v>2</v>
      </c>
      <c r="E83" s="63">
        <f t="shared" si="24"/>
        <v>0</v>
      </c>
      <c r="F83" s="63">
        <f t="shared" si="24"/>
        <v>0</v>
      </c>
      <c r="G83" s="45"/>
      <c r="H83" s="366" t="str">
        <f t="shared" ref="H83:M83" si="25">A12</f>
        <v>MUS 110 / L</v>
      </c>
      <c r="I83" s="360" t="str">
        <f t="shared" si="25"/>
        <v>Basic Music Theory &amp; Lab</v>
      </c>
      <c r="J83" s="362">
        <f t="shared" si="25"/>
        <v>0</v>
      </c>
      <c r="K83" s="361">
        <f t="shared" si="25"/>
        <v>4</v>
      </c>
      <c r="L83" s="361">
        <f t="shared" si="25"/>
        <v>0</v>
      </c>
      <c r="M83" s="361">
        <f t="shared" si="25"/>
        <v>0</v>
      </c>
      <c r="N83" s="45"/>
      <c r="O83" s="46"/>
    </row>
    <row r="84" spans="1:21" s="47" customFormat="1" ht="13.5" customHeight="1" x14ac:dyDescent="0.2">
      <c r="A84" s="55"/>
      <c r="B84" s="55"/>
      <c r="C84" s="73"/>
      <c r="D84" s="56"/>
      <c r="E84" s="56"/>
      <c r="F84" s="56"/>
      <c r="G84" s="45"/>
      <c r="H84" s="366" t="str">
        <f t="shared" ref="H84:M84" si="26">H12</f>
        <v>MUS 111 / L</v>
      </c>
      <c r="I84" s="360" t="str">
        <f t="shared" si="26"/>
        <v>Basic Music Theory &amp; Lab</v>
      </c>
      <c r="J84" s="371" t="str">
        <f t="shared" si="26"/>
        <v>MUS 110</v>
      </c>
      <c r="K84" s="361">
        <f t="shared" si="26"/>
        <v>4</v>
      </c>
      <c r="L84" s="361">
        <f t="shared" si="26"/>
        <v>0</v>
      </c>
      <c r="M84" s="361">
        <f t="shared" si="26"/>
        <v>0</v>
      </c>
      <c r="N84" s="45"/>
      <c r="O84" s="46"/>
    </row>
    <row r="85" spans="1:21" s="47" customFormat="1" ht="13.5" customHeight="1" x14ac:dyDescent="0.2">
      <c r="A85" s="49" t="s">
        <v>6</v>
      </c>
      <c r="B85" s="49" t="s">
        <v>13</v>
      </c>
      <c r="C85" s="72"/>
      <c r="D85" s="58">
        <v>3</v>
      </c>
      <c r="E85" s="59"/>
      <c r="F85" s="56"/>
      <c r="G85" s="45"/>
      <c r="H85" s="366" t="str">
        <f t="shared" ref="H85:M85" si="27">A23</f>
        <v>MUS 210 / L</v>
      </c>
      <c r="I85" s="360" t="str">
        <f t="shared" si="27"/>
        <v>Advanced Music Theory &amp; Lab</v>
      </c>
      <c r="J85" s="371" t="str">
        <f t="shared" si="27"/>
        <v>MUS 110/111</v>
      </c>
      <c r="K85" s="361">
        <f t="shared" si="27"/>
        <v>4</v>
      </c>
      <c r="L85" s="361">
        <f t="shared" si="27"/>
        <v>0</v>
      </c>
      <c r="M85" s="361">
        <f t="shared" si="27"/>
        <v>0</v>
      </c>
      <c r="N85" s="45"/>
      <c r="O85" s="46"/>
    </row>
    <row r="86" spans="1:21" s="47" customFormat="1" ht="13.5" customHeight="1" x14ac:dyDescent="0.2">
      <c r="A86" s="357" t="str">
        <f t="shared" ref="A86:F86" si="28">A52</f>
        <v>HIST 368</v>
      </c>
      <c r="B86" s="357" t="str">
        <f t="shared" si="28"/>
        <v>History of the American Indian (IGR 2)</v>
      </c>
      <c r="C86" s="74" t="str">
        <f t="shared" si="28"/>
        <v>Complete prior to PS III</v>
      </c>
      <c r="D86" s="63">
        <f t="shared" si="28"/>
        <v>3</v>
      </c>
      <c r="E86" s="63">
        <f t="shared" si="28"/>
        <v>0</v>
      </c>
      <c r="F86" s="63">
        <f t="shared" si="28"/>
        <v>0</v>
      </c>
      <c r="G86" s="45"/>
      <c r="H86" s="366" t="str">
        <f t="shared" ref="H86:M86" si="29">H23</f>
        <v>MUS 211 / L</v>
      </c>
      <c r="I86" s="360" t="str">
        <f t="shared" si="29"/>
        <v>Advanced Music Theory &amp; Lab</v>
      </c>
      <c r="J86" s="371" t="str">
        <f t="shared" si="29"/>
        <v>MUS 110/111 &amp; 210</v>
      </c>
      <c r="K86" s="361">
        <f t="shared" si="29"/>
        <v>4</v>
      </c>
      <c r="L86" s="361">
        <f t="shared" si="29"/>
        <v>0</v>
      </c>
      <c r="M86" s="361">
        <f t="shared" si="29"/>
        <v>0</v>
      </c>
      <c r="N86" s="45"/>
      <c r="O86" s="46"/>
    </row>
    <row r="87" spans="1:21" s="47" customFormat="1" ht="11.25" customHeight="1" x14ac:dyDescent="0.2">
      <c r="A87" s="466"/>
      <c r="B87" s="466"/>
      <c r="C87" s="467"/>
      <c r="D87" s="468"/>
      <c r="E87" s="469"/>
      <c r="F87" s="468"/>
      <c r="G87" s="45"/>
      <c r="H87" s="350"/>
      <c r="I87" s="350"/>
      <c r="J87" s="350"/>
      <c r="K87" s="351"/>
      <c r="L87" s="350"/>
      <c r="M87" s="350"/>
      <c r="N87" s="351"/>
      <c r="O87" s="350"/>
    </row>
    <row r="88" spans="1:21" s="47" customFormat="1" ht="9.75" customHeight="1" x14ac:dyDescent="0.2">
      <c r="A88" s="49" t="s">
        <v>14</v>
      </c>
      <c r="B88" s="49"/>
      <c r="C88" s="72"/>
      <c r="D88" s="58">
        <f>D89</f>
        <v>3</v>
      </c>
      <c r="E88" s="59"/>
      <c r="F88" s="56"/>
      <c r="G88" s="45"/>
      <c r="H88" s="352" t="s">
        <v>161</v>
      </c>
      <c r="I88" s="367"/>
      <c r="J88" s="368"/>
      <c r="K88" s="370">
        <f>SUM(K89:K100)</f>
        <v>21</v>
      </c>
      <c r="L88" s="369"/>
      <c r="M88" s="369"/>
      <c r="N88" s="349"/>
      <c r="O88" s="46"/>
      <c r="Q88" s="351"/>
    </row>
    <row r="89" spans="1:21" s="47" customFormat="1" ht="13.5" customHeight="1" x14ac:dyDescent="0.2">
      <c r="A89" s="363" t="str">
        <f t="shared" ref="A89:F89" si="30">H30</f>
        <v>SGR #4</v>
      </c>
      <c r="B89" s="363" t="str">
        <f t="shared" si="30"/>
        <v>Humanities/Arts Diversity (SGR 4)</v>
      </c>
      <c r="C89" s="364" t="str">
        <f t="shared" si="30"/>
        <v>Select at Globalization Course</v>
      </c>
      <c r="D89" s="365">
        <f t="shared" si="30"/>
        <v>3</v>
      </c>
      <c r="E89" s="365">
        <f t="shared" si="30"/>
        <v>0</v>
      </c>
      <c r="F89" s="365">
        <f t="shared" si="30"/>
        <v>0</v>
      </c>
      <c r="G89" s="45"/>
      <c r="H89" s="366" t="str">
        <f t="shared" ref="H89:M89" si="31">A24</f>
        <v>MUS 270</v>
      </c>
      <c r="I89" s="360" t="str">
        <f t="shared" si="31"/>
        <v>Pedagogy</v>
      </c>
      <c r="J89" s="362">
        <f t="shared" si="31"/>
        <v>0</v>
      </c>
      <c r="K89" s="361">
        <f t="shared" si="31"/>
        <v>1</v>
      </c>
      <c r="L89" s="361">
        <f t="shared" si="31"/>
        <v>0</v>
      </c>
      <c r="M89" s="361">
        <f t="shared" si="31"/>
        <v>0</v>
      </c>
      <c r="N89" s="45"/>
      <c r="O89" s="46"/>
      <c r="S89" s="52"/>
      <c r="T89" s="52"/>
      <c r="U89" s="49"/>
    </row>
    <row r="90" spans="1:21" s="47" customFormat="1" ht="13.5" customHeight="1" x14ac:dyDescent="0.2">
      <c r="A90" s="55"/>
      <c r="B90" s="55"/>
      <c r="C90" s="73"/>
      <c r="D90" s="56"/>
      <c r="E90" s="56"/>
      <c r="F90" s="56"/>
      <c r="G90" s="45"/>
      <c r="H90" s="366" t="str">
        <f t="shared" ref="H90:M91" si="32">H24</f>
        <v>MUS 271</v>
      </c>
      <c r="I90" s="360" t="str">
        <f t="shared" si="32"/>
        <v>Pedagogy II</v>
      </c>
      <c r="J90" s="362">
        <f t="shared" si="32"/>
        <v>0</v>
      </c>
      <c r="K90" s="361">
        <f t="shared" si="32"/>
        <v>1</v>
      </c>
      <c r="L90" s="361">
        <f t="shared" si="32"/>
        <v>0</v>
      </c>
      <c r="M90" s="361">
        <f t="shared" si="32"/>
        <v>0</v>
      </c>
      <c r="N90" s="45"/>
      <c r="O90" s="46"/>
    </row>
    <row r="91" spans="1:21" s="47" customFormat="1" ht="13.5" customHeight="1" x14ac:dyDescent="0.2">
      <c r="A91" s="49" t="s">
        <v>15</v>
      </c>
      <c r="B91" s="49"/>
      <c r="C91" s="72"/>
      <c r="D91" s="58">
        <f>D92</f>
        <v>3</v>
      </c>
      <c r="E91" s="59"/>
      <c r="F91" s="56"/>
      <c r="G91" s="45"/>
      <c r="H91" s="366" t="str">
        <f t="shared" si="32"/>
        <v>MUS 271</v>
      </c>
      <c r="I91" s="360" t="str">
        <f t="shared" si="32"/>
        <v>Pedagogy II</v>
      </c>
      <c r="J91" s="362" t="str">
        <f t="shared" si="32"/>
        <v>Section 10</v>
      </c>
      <c r="K91" s="361">
        <f t="shared" si="32"/>
        <v>1</v>
      </c>
      <c r="L91" s="361">
        <f t="shared" si="32"/>
        <v>0</v>
      </c>
      <c r="M91" s="361">
        <f t="shared" si="32"/>
        <v>0</v>
      </c>
      <c r="N91" s="45"/>
      <c r="O91" s="46"/>
    </row>
    <row r="92" spans="1:21" s="47" customFormat="1" ht="13.5" customHeight="1" x14ac:dyDescent="0.2">
      <c r="A92" s="358" t="str">
        <f t="shared" ref="A92:F92" si="33">A51</f>
        <v>MUS 433</v>
      </c>
      <c r="B92" s="358" t="str">
        <f t="shared" si="33"/>
        <v>Music History III</v>
      </c>
      <c r="C92" s="75">
        <f t="shared" si="33"/>
        <v>0</v>
      </c>
      <c r="D92" s="67">
        <f t="shared" si="33"/>
        <v>3</v>
      </c>
      <c r="E92" s="67">
        <f t="shared" si="33"/>
        <v>0</v>
      </c>
      <c r="F92" s="67">
        <f t="shared" si="33"/>
        <v>0</v>
      </c>
      <c r="G92" s="45"/>
      <c r="H92" s="366" t="str">
        <f t="shared" ref="H92:M92" si="34">A38</f>
        <v>MUS 370</v>
      </c>
      <c r="I92" s="360" t="str">
        <f t="shared" si="34"/>
        <v>Pedagogy III</v>
      </c>
      <c r="J92" s="362">
        <f t="shared" si="34"/>
        <v>0</v>
      </c>
      <c r="K92" s="361">
        <f t="shared" si="34"/>
        <v>1</v>
      </c>
      <c r="L92" s="361">
        <f t="shared" si="34"/>
        <v>0</v>
      </c>
      <c r="M92" s="361">
        <f t="shared" si="34"/>
        <v>0</v>
      </c>
      <c r="N92" s="45"/>
      <c r="O92" s="46"/>
    </row>
    <row r="93" spans="1:21" s="47" customFormat="1" ht="13.5" customHeight="1" x14ac:dyDescent="0.2">
      <c r="A93" s="3"/>
      <c r="B93" s="1"/>
      <c r="C93" s="1"/>
      <c r="D93" s="1"/>
      <c r="E93" s="1"/>
      <c r="F93" s="1"/>
      <c r="G93" s="45"/>
      <c r="H93" s="366" t="str">
        <f t="shared" ref="H93:M93" si="35">H38</f>
        <v>MUS 371</v>
      </c>
      <c r="I93" s="360" t="str">
        <f t="shared" si="35"/>
        <v>Pedagogy IV</v>
      </c>
      <c r="J93" s="362">
        <f t="shared" si="35"/>
        <v>0</v>
      </c>
      <c r="K93" s="361">
        <f t="shared" si="35"/>
        <v>1</v>
      </c>
      <c r="L93" s="361">
        <f t="shared" si="35"/>
        <v>0</v>
      </c>
      <c r="M93" s="361">
        <f t="shared" si="35"/>
        <v>0</v>
      </c>
      <c r="N93" s="45"/>
      <c r="O93" s="46"/>
    </row>
    <row r="94" spans="1:21" s="47" customFormat="1" ht="13.5" customHeight="1" x14ac:dyDescent="0.2">
      <c r="A94" s="375" t="s">
        <v>162</v>
      </c>
      <c r="B94" s="3"/>
      <c r="C94" s="2"/>
      <c r="D94" s="1">
        <v>32</v>
      </c>
      <c r="E94" s="1"/>
      <c r="F94" s="1"/>
      <c r="G94" s="45"/>
      <c r="H94" s="366" t="str">
        <f t="shared" ref="H94:M94" si="36">H35</f>
        <v>MUS 313</v>
      </c>
      <c r="I94" s="360" t="str">
        <f t="shared" si="36"/>
        <v>Form and Analysis</v>
      </c>
      <c r="J94" s="362">
        <f t="shared" si="36"/>
        <v>0</v>
      </c>
      <c r="K94" s="361">
        <f t="shared" si="36"/>
        <v>3</v>
      </c>
      <c r="L94" s="361">
        <f t="shared" si="36"/>
        <v>0</v>
      </c>
      <c r="M94" s="361">
        <f t="shared" si="36"/>
        <v>0</v>
      </c>
      <c r="N94" s="45"/>
      <c r="O94" s="46"/>
    </row>
    <row r="95" spans="1:21" s="47" customFormat="1" ht="13.5" customHeight="1" x14ac:dyDescent="0.2">
      <c r="A95" s="97" t="s">
        <v>107</v>
      </c>
      <c r="B95" s="97" t="s">
        <v>109</v>
      </c>
      <c r="C95" s="96" t="s">
        <v>173</v>
      </c>
      <c r="D95" s="382">
        <v>2</v>
      </c>
      <c r="E95" s="382">
        <v>0</v>
      </c>
      <c r="F95" s="382">
        <v>0</v>
      </c>
      <c r="G95" s="45"/>
      <c r="H95" s="366" t="str">
        <f t="shared" ref="H95:M95" si="37">A25</f>
        <v>MUS 360 / L</v>
      </c>
      <c r="I95" s="360" t="str">
        <f t="shared" si="37"/>
        <v>Conducting</v>
      </c>
      <c r="J95" s="362">
        <f t="shared" si="37"/>
        <v>0</v>
      </c>
      <c r="K95" s="361">
        <f t="shared" si="37"/>
        <v>2</v>
      </c>
      <c r="L95" s="361">
        <f t="shared" si="37"/>
        <v>0</v>
      </c>
      <c r="M95" s="361">
        <f t="shared" si="37"/>
        <v>0</v>
      </c>
      <c r="N95" s="45"/>
      <c r="O95" s="46"/>
    </row>
    <row r="96" spans="1:21" s="47" customFormat="1" ht="13.5" customHeight="1" x14ac:dyDescent="0.2">
      <c r="A96" s="97" t="s">
        <v>108</v>
      </c>
      <c r="B96" s="97" t="s">
        <v>110</v>
      </c>
      <c r="C96" s="96" t="s">
        <v>173</v>
      </c>
      <c r="D96" s="382">
        <v>3</v>
      </c>
      <c r="E96" s="382">
        <v>0</v>
      </c>
      <c r="F96" s="382">
        <v>0</v>
      </c>
      <c r="G96" s="45"/>
      <c r="H96" s="366" t="str">
        <f t="shared" ref="H96:M96" si="38">H26</f>
        <v>MUS 361 / L</v>
      </c>
      <c r="I96" s="360" t="str">
        <f t="shared" si="38"/>
        <v>Conducting II and Lab</v>
      </c>
      <c r="J96" s="362">
        <f t="shared" si="38"/>
        <v>0</v>
      </c>
      <c r="K96" s="361">
        <f t="shared" si="38"/>
        <v>2</v>
      </c>
      <c r="L96" s="361">
        <f t="shared" si="38"/>
        <v>0</v>
      </c>
      <c r="M96" s="361">
        <f t="shared" si="38"/>
        <v>0</v>
      </c>
      <c r="N96" s="45"/>
      <c r="O96" s="46"/>
    </row>
    <row r="97" spans="1:15" s="47" customFormat="1" ht="13.5" customHeight="1" x14ac:dyDescent="0.2">
      <c r="A97" s="97" t="s">
        <v>97</v>
      </c>
      <c r="B97" s="97" t="s">
        <v>104</v>
      </c>
      <c r="C97" s="96" t="s">
        <v>172</v>
      </c>
      <c r="D97" s="382">
        <v>2</v>
      </c>
      <c r="E97" s="382">
        <v>0</v>
      </c>
      <c r="F97" s="382">
        <v>0</v>
      </c>
      <c r="G97" s="45"/>
      <c r="H97" s="366" t="str">
        <f t="shared" ref="H97:M97" si="39">A37</f>
        <v>MUS 351 / L</v>
      </c>
      <c r="I97" s="360" t="str">
        <f t="shared" si="39"/>
        <v xml:space="preserve">Elementary School Music Methods </v>
      </c>
      <c r="J97" s="362">
        <f t="shared" si="39"/>
        <v>0</v>
      </c>
      <c r="K97" s="361">
        <f t="shared" si="39"/>
        <v>2</v>
      </c>
      <c r="L97" s="361">
        <f t="shared" si="39"/>
        <v>0</v>
      </c>
      <c r="M97" s="361">
        <f t="shared" si="39"/>
        <v>0</v>
      </c>
      <c r="N97" s="45"/>
      <c r="O97" s="46"/>
    </row>
    <row r="98" spans="1:15" s="47" customFormat="1" ht="13.5" customHeight="1" x14ac:dyDescent="0.2">
      <c r="A98" s="97" t="s">
        <v>98</v>
      </c>
      <c r="B98" s="97" t="s">
        <v>99</v>
      </c>
      <c r="C98" s="96" t="s">
        <v>172</v>
      </c>
      <c r="D98" s="382">
        <v>3</v>
      </c>
      <c r="E98" s="382">
        <v>0</v>
      </c>
      <c r="F98" s="382">
        <v>0</v>
      </c>
      <c r="G98" s="45"/>
      <c r="H98" s="366" t="str">
        <f t="shared" ref="H98:M98" si="40">H36</f>
        <v>MUS 362 / L</v>
      </c>
      <c r="I98" s="360" t="str">
        <f t="shared" si="40"/>
        <v>Vocal Methods and Materials</v>
      </c>
      <c r="J98" s="362">
        <f t="shared" si="40"/>
        <v>0</v>
      </c>
      <c r="K98" s="361">
        <f t="shared" si="40"/>
        <v>2</v>
      </c>
      <c r="L98" s="361">
        <f t="shared" si="40"/>
        <v>0</v>
      </c>
      <c r="M98" s="361">
        <f t="shared" si="40"/>
        <v>0</v>
      </c>
      <c r="N98" s="45"/>
      <c r="O98" s="46"/>
    </row>
    <row r="99" spans="1:15" s="47" customFormat="1" ht="13.5" customHeight="1" x14ac:dyDescent="0.2">
      <c r="A99" s="97" t="s">
        <v>96</v>
      </c>
      <c r="B99" s="97" t="s">
        <v>103</v>
      </c>
      <c r="C99" s="96" t="s">
        <v>172</v>
      </c>
      <c r="D99" s="382">
        <v>2</v>
      </c>
      <c r="E99" s="382">
        <v>0</v>
      </c>
      <c r="F99" s="382">
        <v>0</v>
      </c>
      <c r="G99" s="45"/>
      <c r="H99" s="366" t="str">
        <f t="shared" ref="H99:M99" si="41">H37</f>
        <v>MUS 365 / L</v>
      </c>
      <c r="I99" s="360" t="str">
        <f t="shared" si="41"/>
        <v>Supervision &amp; Administration</v>
      </c>
      <c r="J99" s="362">
        <f t="shared" si="41"/>
        <v>0</v>
      </c>
      <c r="K99" s="361">
        <f t="shared" si="41"/>
        <v>2</v>
      </c>
      <c r="L99" s="361">
        <f t="shared" si="41"/>
        <v>0</v>
      </c>
      <c r="M99" s="361">
        <f t="shared" si="41"/>
        <v>0</v>
      </c>
      <c r="N99" s="45"/>
      <c r="O99" s="46"/>
    </row>
    <row r="100" spans="1:15" s="47" customFormat="1" ht="13.5" customHeight="1" x14ac:dyDescent="0.2">
      <c r="A100" s="97" t="s">
        <v>106</v>
      </c>
      <c r="B100" s="97" t="s">
        <v>135</v>
      </c>
      <c r="C100" s="96" t="s">
        <v>172</v>
      </c>
      <c r="D100" s="382">
        <v>3</v>
      </c>
      <c r="E100" s="382">
        <v>0</v>
      </c>
      <c r="F100" s="382">
        <v>0</v>
      </c>
      <c r="G100" s="45"/>
      <c r="H100" s="366" t="str">
        <f t="shared" ref="H100:M100" si="42">A50</f>
        <v>MUS 420</v>
      </c>
      <c r="I100" s="360" t="str">
        <f t="shared" si="42"/>
        <v>Orchestration &amp; Arranging</v>
      </c>
      <c r="J100" s="362">
        <f t="shared" si="42"/>
        <v>0</v>
      </c>
      <c r="K100" s="361">
        <f t="shared" si="42"/>
        <v>3</v>
      </c>
      <c r="L100" s="361">
        <f t="shared" si="42"/>
        <v>0</v>
      </c>
      <c r="M100" s="361">
        <f t="shared" si="42"/>
        <v>0</v>
      </c>
      <c r="N100" s="45"/>
      <c r="O100" s="46"/>
    </row>
    <row r="101" spans="1:15" s="47" customFormat="1" ht="13.5" customHeight="1" x14ac:dyDescent="0.2">
      <c r="A101" s="97" t="s">
        <v>111</v>
      </c>
      <c r="B101" s="97" t="s">
        <v>113</v>
      </c>
      <c r="C101" s="96" t="s">
        <v>174</v>
      </c>
      <c r="D101" s="382">
        <v>1</v>
      </c>
      <c r="E101" s="382">
        <v>0</v>
      </c>
      <c r="F101" s="382">
        <v>0</v>
      </c>
      <c r="G101" s="45"/>
      <c r="H101" s="351"/>
      <c r="I101" s="351"/>
      <c r="J101" s="351"/>
      <c r="K101" s="351"/>
      <c r="L101" s="351"/>
      <c r="M101" s="351"/>
      <c r="N101" s="45"/>
      <c r="O101" s="46"/>
    </row>
    <row r="102" spans="1:15" s="47" customFormat="1" ht="13.5" customHeight="1" x14ac:dyDescent="0.2">
      <c r="A102" s="97" t="s">
        <v>112</v>
      </c>
      <c r="B102" s="97" t="s">
        <v>114</v>
      </c>
      <c r="C102" s="96" t="s">
        <v>174</v>
      </c>
      <c r="D102" s="382">
        <v>2</v>
      </c>
      <c r="E102" s="382">
        <v>0</v>
      </c>
      <c r="F102" s="382">
        <v>0</v>
      </c>
      <c r="G102" s="45"/>
      <c r="H102" s="352" t="s">
        <v>156</v>
      </c>
      <c r="I102" s="367"/>
      <c r="J102" s="368"/>
      <c r="K102" s="370">
        <f>SUM(K103:K105)</f>
        <v>8</v>
      </c>
      <c r="L102" s="369"/>
      <c r="M102" s="369"/>
      <c r="N102" s="45"/>
      <c r="O102" s="46"/>
    </row>
    <row r="103" spans="1:15" s="47" customFormat="1" ht="13.5" customHeight="1" x14ac:dyDescent="0.2">
      <c r="A103" s="97" t="s">
        <v>115</v>
      </c>
      <c r="B103" s="97" t="s">
        <v>119</v>
      </c>
      <c r="C103" s="96" t="s">
        <v>175</v>
      </c>
      <c r="D103" s="382">
        <v>2</v>
      </c>
      <c r="E103" s="382">
        <v>0</v>
      </c>
      <c r="F103" s="382">
        <v>0</v>
      </c>
      <c r="G103" s="45"/>
      <c r="H103" s="366" t="str">
        <f t="shared" ref="H103:M103" si="43">A18</f>
        <v>MUS 130</v>
      </c>
      <c r="I103" s="360" t="str">
        <f t="shared" si="43"/>
        <v>Music Literature and History I (SGR #4)</v>
      </c>
      <c r="J103" s="371" t="str">
        <f t="shared" si="43"/>
        <v>from 2 disciplines</v>
      </c>
      <c r="K103" s="361">
        <f t="shared" si="43"/>
        <v>2</v>
      </c>
      <c r="L103" s="361">
        <f t="shared" si="43"/>
        <v>0</v>
      </c>
      <c r="M103" s="361">
        <f t="shared" si="43"/>
        <v>0</v>
      </c>
      <c r="N103" s="45"/>
      <c r="O103" s="46"/>
    </row>
    <row r="104" spans="1:15" s="47" customFormat="1" ht="13.5" customHeight="1" x14ac:dyDescent="0.2">
      <c r="A104" s="97" t="s">
        <v>160</v>
      </c>
      <c r="B104" s="97" t="s">
        <v>120</v>
      </c>
      <c r="C104" s="96" t="s">
        <v>175</v>
      </c>
      <c r="D104" s="382">
        <v>2</v>
      </c>
      <c r="E104" s="382">
        <v>0</v>
      </c>
      <c r="F104" s="382">
        <v>0</v>
      </c>
      <c r="G104" s="45"/>
      <c r="H104" s="366" t="str">
        <f t="shared" ref="H104:M104" si="44">H21</f>
        <v>MUS 131</v>
      </c>
      <c r="I104" s="360" t="str">
        <f t="shared" si="44"/>
        <v xml:space="preserve">Music Literature and History II </v>
      </c>
      <c r="J104" s="362">
        <f t="shared" si="44"/>
        <v>0</v>
      </c>
      <c r="K104" s="361">
        <f t="shared" si="44"/>
        <v>3</v>
      </c>
      <c r="L104" s="361">
        <f t="shared" si="44"/>
        <v>0</v>
      </c>
      <c r="M104" s="361">
        <f t="shared" si="44"/>
        <v>0</v>
      </c>
      <c r="N104" s="45"/>
      <c r="O104" s="46"/>
    </row>
    <row r="105" spans="1:15" s="47" customFormat="1" ht="13.5" customHeight="1" x14ac:dyDescent="0.2">
      <c r="A105" s="97" t="s">
        <v>116</v>
      </c>
      <c r="B105" s="97" t="s">
        <v>121</v>
      </c>
      <c r="C105" s="96" t="s">
        <v>175</v>
      </c>
      <c r="D105" s="382">
        <v>2</v>
      </c>
      <c r="E105" s="382">
        <v>0</v>
      </c>
      <c r="F105" s="382">
        <v>0</v>
      </c>
      <c r="G105" s="45"/>
      <c r="H105" s="366" t="str">
        <f t="shared" ref="H105:M105" si="45">A51</f>
        <v>MUS 433</v>
      </c>
      <c r="I105" s="360" t="str">
        <f t="shared" si="45"/>
        <v>Music History III</v>
      </c>
      <c r="J105" s="362">
        <f t="shared" si="45"/>
        <v>0</v>
      </c>
      <c r="K105" s="361">
        <f t="shared" si="45"/>
        <v>3</v>
      </c>
      <c r="L105" s="361">
        <f t="shared" si="45"/>
        <v>0</v>
      </c>
      <c r="M105" s="361">
        <f t="shared" si="45"/>
        <v>0</v>
      </c>
      <c r="N105" s="45"/>
      <c r="O105" s="46"/>
    </row>
    <row r="106" spans="1:15" s="47" customFormat="1" ht="13.5" customHeight="1" x14ac:dyDescent="0.2">
      <c r="A106" s="97" t="s">
        <v>117</v>
      </c>
      <c r="B106" s="97" t="s">
        <v>122</v>
      </c>
      <c r="C106" s="96" t="s">
        <v>175</v>
      </c>
      <c r="D106" s="382">
        <v>4</v>
      </c>
      <c r="E106" s="382">
        <v>0</v>
      </c>
      <c r="F106" s="382">
        <v>0</v>
      </c>
      <c r="G106" s="1"/>
      <c r="H106" s="350"/>
      <c r="I106" s="350"/>
      <c r="J106" s="350"/>
      <c r="K106" s="3"/>
      <c r="L106" s="350"/>
      <c r="M106" s="350"/>
      <c r="N106" s="45"/>
      <c r="O106" s="46"/>
    </row>
    <row r="107" spans="1:15" s="47" customFormat="1" ht="13.5" customHeight="1" x14ac:dyDescent="0.2">
      <c r="A107" s="97" t="s">
        <v>118</v>
      </c>
      <c r="B107" s="97" t="s">
        <v>123</v>
      </c>
      <c r="C107" s="96" t="s">
        <v>175</v>
      </c>
      <c r="D107" s="382">
        <v>4</v>
      </c>
      <c r="E107" s="382">
        <v>0</v>
      </c>
      <c r="F107" s="382">
        <v>0</v>
      </c>
      <c r="G107" s="1"/>
      <c r="H107" s="352" t="s">
        <v>158</v>
      </c>
      <c r="I107" s="367"/>
      <c r="J107" s="368"/>
      <c r="K107" s="370">
        <f>SUM(K108:K110)</f>
        <v>0</v>
      </c>
      <c r="L107" s="369"/>
      <c r="M107" s="369"/>
      <c r="N107" s="45"/>
      <c r="O107" s="46"/>
    </row>
    <row r="108" spans="1:15" s="47" customFormat="1" ht="13.5" customHeight="1" x14ac:dyDescent="0.2">
      <c r="G108" s="1"/>
      <c r="H108" s="366" t="str">
        <f t="shared" ref="H108:M108" si="46">A13</f>
        <v>MUS 185</v>
      </c>
      <c r="I108" s="360" t="str">
        <f t="shared" si="46"/>
        <v>Recital Attendance</v>
      </c>
      <c r="J108" s="362">
        <f t="shared" si="46"/>
        <v>0</v>
      </c>
      <c r="K108" s="361">
        <f t="shared" si="46"/>
        <v>0</v>
      </c>
      <c r="L108" s="361">
        <f t="shared" si="46"/>
        <v>0</v>
      </c>
      <c r="M108" s="361">
        <f t="shared" si="46"/>
        <v>0</v>
      </c>
      <c r="N108" s="45"/>
      <c r="O108" s="46"/>
    </row>
    <row r="109" spans="1:15" s="47" customFormat="1" ht="13.5" customHeight="1" x14ac:dyDescent="0.2">
      <c r="A109" s="375" t="s">
        <v>151</v>
      </c>
      <c r="B109" s="374"/>
      <c r="C109" s="374"/>
      <c r="D109" s="374"/>
      <c r="E109" s="374"/>
      <c r="F109" s="374"/>
      <c r="G109" s="1"/>
      <c r="H109" s="366" t="str">
        <f t="shared" ref="H109:M109" si="47">H13</f>
        <v xml:space="preserve">MUS 185 </v>
      </c>
      <c r="I109" s="360" t="str">
        <f t="shared" si="47"/>
        <v>Recital Attendance</v>
      </c>
      <c r="J109" s="362">
        <f t="shared" si="47"/>
        <v>0</v>
      </c>
      <c r="K109" s="361">
        <f t="shared" si="47"/>
        <v>0</v>
      </c>
      <c r="L109" s="361">
        <f t="shared" si="47"/>
        <v>0</v>
      </c>
      <c r="M109" s="361">
        <f t="shared" si="47"/>
        <v>0</v>
      </c>
      <c r="N109" s="45"/>
      <c r="O109" s="46"/>
    </row>
    <row r="110" spans="1:15" s="47" customFormat="1" ht="13.5" customHeight="1" x14ac:dyDescent="0.2">
      <c r="A110" s="463" t="s">
        <v>159</v>
      </c>
      <c r="B110" s="464"/>
      <c r="C110" s="464"/>
      <c r="D110" s="464"/>
      <c r="E110" s="464"/>
      <c r="F110" s="465"/>
      <c r="G110" s="1"/>
      <c r="H110" s="366" t="str">
        <f t="shared" ref="H110:M110" si="48">A22</f>
        <v xml:space="preserve">MUS 185 </v>
      </c>
      <c r="I110" s="360" t="str">
        <f t="shared" si="48"/>
        <v>Recital Attendance</v>
      </c>
      <c r="J110" s="362">
        <f t="shared" si="48"/>
        <v>0</v>
      </c>
      <c r="K110" s="361">
        <f t="shared" si="48"/>
        <v>0</v>
      </c>
      <c r="L110" s="361">
        <f t="shared" si="48"/>
        <v>0</v>
      </c>
      <c r="M110" s="361">
        <f t="shared" si="48"/>
        <v>0</v>
      </c>
      <c r="N110" s="45"/>
      <c r="O110" s="46"/>
    </row>
    <row r="111" spans="1:15" ht="13.5" customHeight="1" x14ac:dyDescent="0.2">
      <c r="A111" s="407" t="s">
        <v>163</v>
      </c>
      <c r="B111" s="408"/>
      <c r="C111" s="409"/>
      <c r="D111" s="376"/>
      <c r="E111" s="376"/>
      <c r="F111" s="376"/>
      <c r="G111" s="3"/>
      <c r="H111" s="366" t="str">
        <f t="shared" ref="H111:M111" si="49">H22</f>
        <v xml:space="preserve">MUS 185 </v>
      </c>
      <c r="I111" s="360" t="str">
        <f t="shared" si="49"/>
        <v>Recital Attendance</v>
      </c>
      <c r="J111" s="362">
        <f t="shared" si="49"/>
        <v>0</v>
      </c>
      <c r="K111" s="361">
        <f t="shared" si="49"/>
        <v>0</v>
      </c>
      <c r="L111" s="361">
        <f t="shared" si="49"/>
        <v>0</v>
      </c>
      <c r="M111" s="361">
        <f t="shared" si="49"/>
        <v>0</v>
      </c>
    </row>
    <row r="112" spans="1:15" ht="13.5" customHeight="1" x14ac:dyDescent="0.2">
      <c r="A112" s="407" t="s">
        <v>164</v>
      </c>
      <c r="B112" s="408"/>
      <c r="C112" s="409"/>
      <c r="D112" s="376"/>
      <c r="E112" s="376"/>
      <c r="F112" s="376"/>
      <c r="G112" s="3"/>
      <c r="H112" s="366" t="str">
        <f t="shared" ref="H112:M112" si="50">A36</f>
        <v xml:space="preserve">MUS 185 </v>
      </c>
      <c r="I112" s="360" t="str">
        <f t="shared" si="50"/>
        <v>Recital Attendance</v>
      </c>
      <c r="J112" s="362">
        <f t="shared" si="50"/>
        <v>0</v>
      </c>
      <c r="K112" s="361">
        <f t="shared" si="50"/>
        <v>0</v>
      </c>
      <c r="L112" s="361">
        <f t="shared" si="50"/>
        <v>0</v>
      </c>
      <c r="M112" s="361">
        <f t="shared" si="50"/>
        <v>0</v>
      </c>
    </row>
    <row r="113" spans="1:15" ht="13.5" customHeight="1" x14ac:dyDescent="0.2">
      <c r="A113" s="407" t="s">
        <v>165</v>
      </c>
      <c r="B113" s="408"/>
      <c r="C113" s="409"/>
      <c r="D113" s="376"/>
      <c r="E113" s="376"/>
      <c r="F113" s="376"/>
      <c r="G113" s="3"/>
      <c r="H113" s="366" t="str">
        <f t="shared" ref="H113:M113" si="51">H34</f>
        <v xml:space="preserve">MUS 185 </v>
      </c>
      <c r="I113" s="360" t="str">
        <f t="shared" si="51"/>
        <v>Recital Attendance</v>
      </c>
      <c r="J113" s="362">
        <f t="shared" si="51"/>
        <v>0</v>
      </c>
      <c r="K113" s="361">
        <f t="shared" si="51"/>
        <v>0</v>
      </c>
      <c r="L113" s="361">
        <f t="shared" si="51"/>
        <v>0</v>
      </c>
      <c r="M113" s="361">
        <f t="shared" si="51"/>
        <v>0</v>
      </c>
    </row>
    <row r="114" spans="1:15" ht="13.5" customHeight="1" x14ac:dyDescent="0.2">
      <c r="A114" s="407" t="s">
        <v>166</v>
      </c>
      <c r="B114" s="408"/>
      <c r="C114" s="409"/>
      <c r="D114" s="376"/>
      <c r="E114" s="376"/>
      <c r="F114" s="376"/>
      <c r="G114" s="3"/>
      <c r="H114" s="366" t="str">
        <f t="shared" ref="H114:M114" si="52">A49</f>
        <v xml:space="preserve">MUS 185 </v>
      </c>
      <c r="I114" s="360" t="str">
        <f t="shared" si="52"/>
        <v>Recital Attendance</v>
      </c>
      <c r="J114" s="362">
        <f t="shared" si="52"/>
        <v>0</v>
      </c>
      <c r="K114" s="361">
        <f t="shared" si="52"/>
        <v>0</v>
      </c>
      <c r="L114" s="361">
        <f t="shared" si="52"/>
        <v>0</v>
      </c>
      <c r="M114" s="361">
        <f t="shared" si="52"/>
        <v>0</v>
      </c>
    </row>
    <row r="115" spans="1:15" ht="13.5" customHeight="1" x14ac:dyDescent="0.2">
      <c r="A115" s="407" t="s">
        <v>170</v>
      </c>
      <c r="B115" s="408"/>
      <c r="C115" s="409"/>
      <c r="D115" s="377"/>
      <c r="E115" s="377"/>
      <c r="F115" s="377"/>
      <c r="H115" s="372"/>
      <c r="I115" s="372"/>
      <c r="J115" s="328" t="s">
        <v>3</v>
      </c>
      <c r="K115" s="323">
        <v>127</v>
      </c>
      <c r="L115" s="141"/>
      <c r="M115" s="141"/>
    </row>
    <row r="116" spans="1:15" ht="13.5" customHeight="1" x14ac:dyDescent="0.2">
      <c r="A116" s="407" t="s">
        <v>171</v>
      </c>
      <c r="B116" s="408"/>
      <c r="C116" s="409"/>
      <c r="D116" s="377"/>
      <c r="E116" s="377"/>
      <c r="F116" s="377"/>
      <c r="J116" s="373"/>
      <c r="K116" s="141"/>
      <c r="L116" s="141"/>
      <c r="M116" s="145"/>
      <c r="N116" s="3"/>
      <c r="O116" s="3"/>
    </row>
    <row r="117" spans="1:15" ht="13.5" customHeight="1" x14ac:dyDescent="0.2">
      <c r="A117" s="407" t="s">
        <v>167</v>
      </c>
      <c r="B117" s="408"/>
      <c r="C117" s="409"/>
      <c r="D117" s="376"/>
      <c r="E117" s="376"/>
      <c r="F117" s="376"/>
      <c r="H117" s="36" t="s">
        <v>18</v>
      </c>
      <c r="I117" s="39" t="s">
        <v>20</v>
      </c>
      <c r="N117" s="3"/>
      <c r="O117" s="3"/>
    </row>
    <row r="118" spans="1:15" ht="13.5" customHeight="1" x14ac:dyDescent="0.2">
      <c r="A118" s="407" t="s">
        <v>168</v>
      </c>
      <c r="B118" s="408"/>
      <c r="C118" s="409"/>
      <c r="D118" s="376"/>
      <c r="E118" s="376"/>
      <c r="F118" s="376"/>
      <c r="H118" s="38" t="s">
        <v>19</v>
      </c>
      <c r="I118" s="109" t="s">
        <v>136</v>
      </c>
      <c r="N118" s="3"/>
      <c r="O118" s="3"/>
    </row>
    <row r="119" spans="1:15" ht="14.1" customHeight="1" x14ac:dyDescent="0.2">
      <c r="A119" s="407" t="s">
        <v>169</v>
      </c>
      <c r="B119" s="408"/>
      <c r="C119" s="409"/>
      <c r="D119" s="378"/>
      <c r="E119" s="378"/>
      <c r="F119" s="378"/>
      <c r="H119" s="40" t="s">
        <v>21</v>
      </c>
      <c r="I119" s="41" t="s">
        <v>137</v>
      </c>
      <c r="K119" s="3"/>
      <c r="L119" s="3"/>
      <c r="M119" s="3"/>
      <c r="N119" s="3"/>
      <c r="O119" s="3"/>
    </row>
    <row r="120" spans="1:15" ht="14.1" customHeight="1" x14ac:dyDescent="0.2">
      <c r="D120" s="3"/>
      <c r="E120" s="3"/>
      <c r="F120" s="3"/>
    </row>
    <row r="121" spans="1:15" ht="14.1" customHeight="1" x14ac:dyDescent="0.2"/>
    <row r="122" spans="1:15" ht="14.1" customHeight="1" x14ac:dyDescent="0.2"/>
    <row r="123" spans="1:15" ht="14.1" customHeight="1" x14ac:dyDescent="0.2"/>
    <row r="124" spans="1:15" ht="14.1" customHeight="1" x14ac:dyDescent="0.2"/>
    <row r="125" spans="1:15" ht="14.1" customHeight="1" x14ac:dyDescent="0.2"/>
    <row r="126" spans="1:15" ht="14.1" customHeight="1" x14ac:dyDescent="0.2"/>
    <row r="127" spans="1:15" ht="14.1" customHeight="1" x14ac:dyDescent="0.2"/>
    <row r="128" spans="1:15" ht="14.1" customHeight="1" x14ac:dyDescent="0.2"/>
    <row r="129" ht="14.1" customHeight="1" x14ac:dyDescent="0.2"/>
    <row r="130" ht="14.1" customHeight="1" x14ac:dyDescent="0.2"/>
    <row r="131" ht="14.1" customHeight="1" x14ac:dyDescent="0.2"/>
    <row r="132" ht="14.1" customHeight="1" x14ac:dyDescent="0.2"/>
  </sheetData>
  <sortState ref="A49:F57">
    <sortCondition ref="A49:A57"/>
  </sortState>
  <mergeCells count="17">
    <mergeCell ref="A1:M1"/>
    <mergeCell ref="D2:G2"/>
    <mergeCell ref="K2:M2"/>
    <mergeCell ref="D3:G3"/>
    <mergeCell ref="K3:M3"/>
    <mergeCell ref="A56:M56"/>
    <mergeCell ref="A118:C118"/>
    <mergeCell ref="A119:C119"/>
    <mergeCell ref="A111:C111"/>
    <mergeCell ref="A112:C112"/>
    <mergeCell ref="A57:M57"/>
    <mergeCell ref="A110:F110"/>
    <mergeCell ref="A113:C113"/>
    <mergeCell ref="A114:C114"/>
    <mergeCell ref="A115:C115"/>
    <mergeCell ref="A116:C116"/>
    <mergeCell ref="A117:C117"/>
  </mergeCells>
  <conditionalFormatting sqref="M38 M52:M55 M32:M34 E17:F25 F48:F56 M9:M10 F8 F13 M12:M13 M18:M26 L13 L23:L26 J25">
    <cfRule type="cellIs" dxfId="4" priority="8" operator="between">
      <formula>"F"</formula>
      <formula>"F"</formula>
    </cfRule>
  </conditionalFormatting>
  <conditionalFormatting sqref="F19 F7 M6:M7 F9:F13 M29:M31">
    <cfRule type="cellIs" dxfId="3" priority="7" operator="between">
      <formula>"D"</formula>
      <formula>"F"</formula>
    </cfRule>
  </conditionalFormatting>
  <conditionalFormatting sqref="M115">
    <cfRule type="cellIs" dxfId="2" priority="1" operator="between">
      <formula>"D"</formula>
      <formula>"F"</formula>
    </cfRule>
  </conditionalFormatting>
  <conditionalFormatting sqref="M116">
    <cfRule type="cellIs" dxfId="1" priority="3" operator="between">
      <formula>"F"</formula>
      <formula>"F"</formula>
    </cfRule>
  </conditionalFormatting>
  <conditionalFormatting sqref="M115">
    <cfRule type="cellIs" dxfId="0" priority="2" operator="between">
      <formula>"F"</formula>
      <formula>"F"</formula>
    </cfRule>
  </conditionalFormatting>
  <hyperlinks>
    <hyperlink ref="A91:B91" r:id="rId1" location="Advanced_Writing_Requirement" display="Advanced Writing Requirement"/>
    <hyperlink ref="A85:B85" r:id="rId2" location="IGR_Goal__2" display="IGR Goal 2"/>
    <hyperlink ref="A82:B82" r:id="rId3" location="IGR_Goal__1" display="IGR Goal 1"/>
    <hyperlink ref="A81:B81" r:id="rId4" location="SDSU_s_Institutional_Graduation_Requirements__IGRs_" display="Institutional Graduation Requirements (IGRs) (5 credits)"/>
    <hyperlink ref="A58:C58" r:id="rId5" location="I_Syst_Gene" display="System Gen Ed Requirements  (SGR) (30 credits, Complete First 2 Years)"/>
    <hyperlink ref="A59:B59" r:id="rId6" location="Syst_Goal_1" display="SGR Goal 1"/>
    <hyperlink ref="A63:B63" r:id="rId7" location="Syst_Goal_2" display="SGR Goal 2"/>
    <hyperlink ref="A66:C66" r:id="rId8" location="Syst_Goal_3" display="SGR Goal 3"/>
    <hyperlink ref="A70:C70" r:id="rId9" location="Syst_Goal_4" display="SGR Goal 4"/>
    <hyperlink ref="A74:B74" r:id="rId10" location="Syst_Goal_5" display="SGR Goal 5"/>
    <hyperlink ref="A77:B77" r:id="rId11" location="Syst_Goal_6" display="SGR Goal 6"/>
    <hyperlink ref="B6" r:id="rId12" location="IGR_Goal__1"/>
    <hyperlink ref="B8" r:id="rId13" location="IGR_Goal__2"/>
    <hyperlink ref="B7" r:id="rId14" location="Syst_Goal_1"/>
    <hyperlink ref="I9" r:id="rId15" location="Syst_Goal_4" display="Humanities/Arts Diversity (SGR 4)"/>
    <hyperlink ref="A6:B6" r:id="rId16" location="IGR_Goal__1" display="XX 109"/>
    <hyperlink ref="A8:B8" r:id="rId17" location="Syst_Goal_2" display="SPCM 101"/>
    <hyperlink ref="H8:I8" r:id="rId18" location="Syst_Goal_5" display="SGR #5"/>
    <hyperlink ref="H9:I9" r:id="rId19" location="Syst_Goal_4" display="SGR #4"/>
    <hyperlink ref="A7:B7" r:id="rId20" location="Syst_Goal_1" display="ENGL 101"/>
    <hyperlink ref="H7:I7" r:id="rId21" location="Syst_Goal_1" display="ENGL 201"/>
    <hyperlink ref="H6:I6" r:id="rId22" location="Syst_Goal_3" display="SGR #3"/>
    <hyperlink ref="I30" r:id="rId23" location="Syst_Goal_4"/>
    <hyperlink ref="H30:I30" r:id="rId24" location="Syst_Goal_4" display="SGR #4"/>
    <hyperlink ref="A30:B30" r:id="rId25" location="Syst_Goal_3" display="SGR #3"/>
    <hyperlink ref="A111" display="MUS 270 - Pedagogy I (Credits: 1-2)"/>
    <hyperlink ref="A112" display="MUS 271 - Pedagogy II  (Credits: 1-2)"/>
    <hyperlink ref="A113" display="MUS 351 - Elementary School Music Methods (Credits: 2-3)"/>
    <hyperlink ref="A114" display="MUS 360-360L - Conducting (Credits: 2)"/>
    <hyperlink ref="A115" display="MUS 361-361L - Music Education II: Conducting and Lab (Credits: 2)"/>
    <hyperlink ref="A116" display="MUS 362-362L - Music Education III: Methods and Materials (Credits: 2)"/>
    <hyperlink ref="A117" display="MUS 365-365L -  Supervision &amp; Administration of School Music &amp; Lab (Credits: 2)"/>
    <hyperlink ref="A118" display="MUS 370 - Pedagogy III (Credits: 1-2)"/>
    <hyperlink ref="A119" display="MUS 371 - Pedagogy IV (Credits: 1-2)"/>
    <hyperlink ref="A88:B88" r:id="rId26" location="Globalization_Requirement" display="Globalization Requirement"/>
  </hyperlinks>
  <printOptions horizontalCentered="1" verticalCentered="1"/>
  <pageMargins left="0.25" right="0.25" top="0.25" bottom="0.25" header="0" footer="0"/>
  <pageSetup scale="71" orientation="landscape" r:id="rId2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66"/>
    <pageSetUpPr fitToPage="1"/>
  </sheetPr>
  <dimension ref="A1:F109"/>
  <sheetViews>
    <sheetView zoomScale="130" zoomScaleNormal="130" workbookViewId="0">
      <selection activeCell="H22" sqref="H22"/>
    </sheetView>
  </sheetViews>
  <sheetFormatPr defaultColWidth="9.140625" defaultRowHeight="12.95" customHeight="1" x14ac:dyDescent="0.25"/>
  <cols>
    <col min="1" max="1" width="1.5703125" style="389" customWidth="1"/>
    <col min="2" max="2" width="67.140625" style="389" customWidth="1"/>
    <col min="3" max="3" width="36.140625" style="393" customWidth="1"/>
    <col min="4" max="4" width="9.140625" style="391"/>
    <col min="5" max="16384" width="9.140625" style="64"/>
  </cols>
  <sheetData>
    <row r="1" spans="1:4" ht="16.5" customHeight="1" thickBot="1" x14ac:dyDescent="0.35">
      <c r="A1" s="412" t="s">
        <v>141</v>
      </c>
      <c r="B1" s="413"/>
      <c r="C1" s="413"/>
      <c r="D1" s="414"/>
    </row>
    <row r="2" spans="1:4" ht="8.25" customHeight="1" thickTop="1" x14ac:dyDescent="0.3">
      <c r="A2" s="395"/>
      <c r="B2" s="390"/>
      <c r="C2" s="392"/>
      <c r="D2" s="396"/>
    </row>
    <row r="3" spans="1:4" s="424" customFormat="1" ht="12" customHeight="1" x14ac:dyDescent="0.2">
      <c r="A3" s="421" t="s">
        <v>310</v>
      </c>
      <c r="B3" s="422"/>
      <c r="C3" s="394" t="s">
        <v>197</v>
      </c>
      <c r="D3" s="423" t="s">
        <v>42</v>
      </c>
    </row>
    <row r="4" spans="1:4" s="424" customFormat="1" ht="12" customHeight="1" x14ac:dyDescent="0.2">
      <c r="A4" s="452" t="s">
        <v>126</v>
      </c>
      <c r="B4" s="453"/>
      <c r="C4" s="454"/>
      <c r="D4" s="455"/>
    </row>
    <row r="5" spans="1:4" s="424" customFormat="1" ht="12" customHeight="1" x14ac:dyDescent="0.2">
      <c r="A5" s="425" t="s">
        <v>127</v>
      </c>
      <c r="B5" s="426" t="s">
        <v>277</v>
      </c>
      <c r="C5" s="427" t="s">
        <v>188</v>
      </c>
      <c r="D5" s="428">
        <v>3</v>
      </c>
    </row>
    <row r="6" spans="1:4" s="424" customFormat="1" ht="12" customHeight="1" x14ac:dyDescent="0.2">
      <c r="A6" s="425" t="s">
        <v>127</v>
      </c>
      <c r="B6" s="426" t="s">
        <v>278</v>
      </c>
      <c r="C6" s="427" t="s">
        <v>195</v>
      </c>
      <c r="D6" s="428">
        <v>2</v>
      </c>
    </row>
    <row r="7" spans="1:4" s="424" customFormat="1" ht="12" customHeight="1" x14ac:dyDescent="0.2">
      <c r="A7" s="425" t="s">
        <v>127</v>
      </c>
      <c r="B7" s="426" t="s">
        <v>212</v>
      </c>
      <c r="C7" s="429"/>
      <c r="D7" s="428">
        <v>4</v>
      </c>
    </row>
    <row r="8" spans="1:4" s="424" customFormat="1" ht="12" customHeight="1" x14ac:dyDescent="0.2">
      <c r="A8" s="425" t="s">
        <v>127</v>
      </c>
      <c r="B8" s="426" t="s">
        <v>213</v>
      </c>
      <c r="C8" s="430"/>
      <c r="D8" s="428">
        <v>0</v>
      </c>
    </row>
    <row r="9" spans="1:4" s="424" customFormat="1" ht="12" customHeight="1" x14ac:dyDescent="0.2">
      <c r="A9" s="425" t="s">
        <v>127</v>
      </c>
      <c r="B9" s="426" t="s">
        <v>214</v>
      </c>
      <c r="C9" s="431" t="s">
        <v>132</v>
      </c>
      <c r="D9" s="428">
        <v>4</v>
      </c>
    </row>
    <row r="10" spans="1:4" s="424" customFormat="1" ht="12" customHeight="1" x14ac:dyDescent="0.2">
      <c r="A10" s="425" t="s">
        <v>127</v>
      </c>
      <c r="B10" s="426" t="s">
        <v>215</v>
      </c>
      <c r="C10" s="431" t="s">
        <v>198</v>
      </c>
      <c r="D10" s="428">
        <v>0</v>
      </c>
    </row>
    <row r="11" spans="1:4" s="424" customFormat="1" ht="12" customHeight="1" x14ac:dyDescent="0.2">
      <c r="A11" s="425" t="s">
        <v>127</v>
      </c>
      <c r="B11" s="426" t="s">
        <v>279</v>
      </c>
      <c r="C11" s="427" t="s">
        <v>196</v>
      </c>
      <c r="D11" s="428">
        <v>2</v>
      </c>
    </row>
    <row r="12" spans="1:4" s="424" customFormat="1" ht="12" customHeight="1" x14ac:dyDescent="0.2">
      <c r="A12" s="425" t="s">
        <v>127</v>
      </c>
      <c r="B12" s="426" t="s">
        <v>280</v>
      </c>
      <c r="C12" s="427" t="s">
        <v>196</v>
      </c>
      <c r="D12" s="428">
        <v>3</v>
      </c>
    </row>
    <row r="13" spans="1:4" s="424" customFormat="1" ht="12" customHeight="1" x14ac:dyDescent="0.2">
      <c r="A13" s="425" t="s">
        <v>127</v>
      </c>
      <c r="B13" s="426" t="s">
        <v>216</v>
      </c>
      <c r="C13" s="427" t="s">
        <v>199</v>
      </c>
      <c r="D13" s="428">
        <v>3</v>
      </c>
    </row>
    <row r="14" spans="1:4" s="424" customFormat="1" ht="12" customHeight="1" x14ac:dyDescent="0.2">
      <c r="A14" s="425" t="s">
        <v>127</v>
      </c>
      <c r="B14" s="426" t="s">
        <v>281</v>
      </c>
      <c r="C14" s="427" t="s">
        <v>196</v>
      </c>
      <c r="D14" s="428">
        <v>0</v>
      </c>
    </row>
    <row r="15" spans="1:4" s="424" customFormat="1" ht="12" customHeight="1" x14ac:dyDescent="0.2">
      <c r="A15" s="425" t="s">
        <v>127</v>
      </c>
      <c r="B15" s="426" t="s">
        <v>217</v>
      </c>
      <c r="C15" s="427"/>
      <c r="D15" s="428">
        <v>3</v>
      </c>
    </row>
    <row r="16" spans="1:4" s="424" customFormat="1" ht="12" customHeight="1" x14ac:dyDescent="0.2">
      <c r="A16" s="425" t="s">
        <v>127</v>
      </c>
      <c r="B16" s="426" t="s">
        <v>282</v>
      </c>
      <c r="C16" s="427" t="s">
        <v>196</v>
      </c>
      <c r="D16" s="428">
        <v>3</v>
      </c>
    </row>
    <row r="17" spans="1:4" s="424" customFormat="1" ht="12" customHeight="1" x14ac:dyDescent="0.2">
      <c r="A17" s="425" t="s">
        <v>127</v>
      </c>
      <c r="B17" s="426" t="s">
        <v>218</v>
      </c>
      <c r="C17" s="431" t="s">
        <v>200</v>
      </c>
      <c r="D17" s="428">
        <v>4</v>
      </c>
    </row>
    <row r="18" spans="1:4" s="424" customFormat="1" ht="12" customHeight="1" x14ac:dyDescent="0.2">
      <c r="A18" s="425" t="s">
        <v>127</v>
      </c>
      <c r="B18" s="426" t="s">
        <v>219</v>
      </c>
      <c r="C18" s="431" t="s">
        <v>201</v>
      </c>
      <c r="D18" s="428">
        <v>0</v>
      </c>
    </row>
    <row r="19" spans="1:4" s="424" customFormat="1" ht="12" customHeight="1" x14ac:dyDescent="0.2">
      <c r="A19" s="425" t="s">
        <v>127</v>
      </c>
      <c r="B19" s="426" t="s">
        <v>220</v>
      </c>
      <c r="C19" s="431" t="s">
        <v>203</v>
      </c>
      <c r="D19" s="428">
        <v>4</v>
      </c>
    </row>
    <row r="20" spans="1:4" s="424" customFormat="1" ht="12" customHeight="1" x14ac:dyDescent="0.2">
      <c r="A20" s="425" t="s">
        <v>127</v>
      </c>
      <c r="B20" s="426" t="s">
        <v>221</v>
      </c>
      <c r="C20" s="431" t="s">
        <v>204</v>
      </c>
      <c r="D20" s="428">
        <v>0</v>
      </c>
    </row>
    <row r="21" spans="1:4" s="424" customFormat="1" ht="12" customHeight="1" x14ac:dyDescent="0.2">
      <c r="A21" s="425" t="s">
        <v>127</v>
      </c>
      <c r="B21" s="426" t="s">
        <v>222</v>
      </c>
      <c r="C21" s="432" t="s">
        <v>207</v>
      </c>
      <c r="D21" s="433" t="s">
        <v>189</v>
      </c>
    </row>
    <row r="22" spans="1:4" s="424" customFormat="1" ht="12" customHeight="1" x14ac:dyDescent="0.2">
      <c r="A22" s="425" t="s">
        <v>127</v>
      </c>
      <c r="B22" s="426" t="s">
        <v>223</v>
      </c>
      <c r="C22" s="432" t="s">
        <v>207</v>
      </c>
      <c r="D22" s="433" t="s">
        <v>189</v>
      </c>
    </row>
    <row r="23" spans="1:4" s="424" customFormat="1" ht="12" customHeight="1" x14ac:dyDescent="0.2">
      <c r="A23" s="425" t="s">
        <v>127</v>
      </c>
      <c r="B23" s="426" t="s">
        <v>224</v>
      </c>
      <c r="C23" s="427"/>
      <c r="D23" s="428">
        <v>3</v>
      </c>
    </row>
    <row r="24" spans="1:4" s="424" customFormat="1" ht="12" customHeight="1" x14ac:dyDescent="0.2">
      <c r="A24" s="425" t="s">
        <v>127</v>
      </c>
      <c r="B24" s="426" t="s">
        <v>225</v>
      </c>
      <c r="C24" s="434"/>
      <c r="D24" s="428">
        <v>0</v>
      </c>
    </row>
    <row r="25" spans="1:4" s="424" customFormat="1" ht="12" customHeight="1" x14ac:dyDescent="0.2">
      <c r="A25" s="425" t="s">
        <v>127</v>
      </c>
      <c r="B25" s="426" t="s">
        <v>226</v>
      </c>
      <c r="C25" s="427"/>
      <c r="D25" s="433" t="s">
        <v>190</v>
      </c>
    </row>
    <row r="26" spans="1:4" s="424" customFormat="1" ht="12" customHeight="1" x14ac:dyDescent="0.2">
      <c r="A26" s="425" t="s">
        <v>127</v>
      </c>
      <c r="B26" s="426" t="s">
        <v>227</v>
      </c>
      <c r="C26" s="430"/>
      <c r="D26" s="428">
        <v>2</v>
      </c>
    </row>
    <row r="27" spans="1:4" s="424" customFormat="1" ht="12" customHeight="1" x14ac:dyDescent="0.2">
      <c r="A27" s="425" t="s">
        <v>127</v>
      </c>
      <c r="B27" s="426" t="s">
        <v>228</v>
      </c>
      <c r="C27" s="431" t="s">
        <v>202</v>
      </c>
      <c r="D27" s="428">
        <v>3</v>
      </c>
    </row>
    <row r="28" spans="1:4" s="424" customFormat="1" ht="12" customHeight="1" x14ac:dyDescent="0.2">
      <c r="A28" s="425" t="s">
        <v>127</v>
      </c>
      <c r="B28" s="426" t="s">
        <v>229</v>
      </c>
      <c r="C28" s="431" t="s">
        <v>205</v>
      </c>
      <c r="D28" s="428">
        <v>3</v>
      </c>
    </row>
    <row r="29" spans="1:4" s="424" customFormat="1" ht="12" customHeight="1" x14ac:dyDescent="0.2">
      <c r="A29" s="425" t="s">
        <v>127</v>
      </c>
      <c r="B29" s="426" t="s">
        <v>230</v>
      </c>
      <c r="C29" s="435"/>
      <c r="D29" s="433" t="s">
        <v>191</v>
      </c>
    </row>
    <row r="30" spans="1:4" s="424" customFormat="1" ht="12" customHeight="1" x14ac:dyDescent="0.2">
      <c r="A30" s="425" t="s">
        <v>127</v>
      </c>
      <c r="B30" s="426" t="s">
        <v>231</v>
      </c>
      <c r="C30" s="427"/>
      <c r="D30" s="428">
        <v>2</v>
      </c>
    </row>
    <row r="31" spans="1:4" s="424" customFormat="1" ht="12" customHeight="1" x14ac:dyDescent="0.2">
      <c r="A31" s="425" t="s">
        <v>127</v>
      </c>
      <c r="B31" s="426" t="s">
        <v>232</v>
      </c>
      <c r="C31" s="431" t="s">
        <v>200</v>
      </c>
      <c r="D31" s="428">
        <v>2</v>
      </c>
    </row>
    <row r="32" spans="1:4" s="397" customFormat="1" ht="12" customHeight="1" x14ac:dyDescent="0.25">
      <c r="A32" s="425" t="s">
        <v>127</v>
      </c>
      <c r="B32" s="426" t="s">
        <v>233</v>
      </c>
      <c r="C32" s="427"/>
      <c r="D32" s="428">
        <v>2</v>
      </c>
    </row>
    <row r="33" spans="1:4" s="397" customFormat="1" ht="12" customHeight="1" x14ac:dyDescent="0.25">
      <c r="A33" s="425" t="s">
        <v>127</v>
      </c>
      <c r="B33" s="426" t="s">
        <v>234</v>
      </c>
      <c r="C33" s="427"/>
      <c r="D33" s="436">
        <v>2</v>
      </c>
    </row>
    <row r="34" spans="1:4" s="397" customFormat="1" ht="12" customHeight="1" x14ac:dyDescent="0.25">
      <c r="A34" s="425" t="s">
        <v>127</v>
      </c>
      <c r="B34" s="426" t="s">
        <v>235</v>
      </c>
      <c r="C34" s="427"/>
      <c r="D34" s="436">
        <v>2</v>
      </c>
    </row>
    <row r="35" spans="1:4" s="424" customFormat="1" ht="12" customHeight="1" x14ac:dyDescent="0.2">
      <c r="A35" s="425" t="s">
        <v>127</v>
      </c>
      <c r="B35" s="426" t="s">
        <v>236</v>
      </c>
      <c r="C35" s="432" t="s">
        <v>207</v>
      </c>
      <c r="D35" s="433" t="s">
        <v>189</v>
      </c>
    </row>
    <row r="36" spans="1:4" s="424" customFormat="1" ht="12" customHeight="1" x14ac:dyDescent="0.2">
      <c r="A36" s="425" t="s">
        <v>127</v>
      </c>
      <c r="B36" s="426" t="s">
        <v>237</v>
      </c>
      <c r="C36" s="432" t="s">
        <v>206</v>
      </c>
      <c r="D36" s="433" t="s">
        <v>189</v>
      </c>
    </row>
    <row r="37" spans="1:4" s="424" customFormat="1" ht="12" customHeight="1" x14ac:dyDescent="0.2">
      <c r="A37" s="425" t="s">
        <v>127</v>
      </c>
      <c r="B37" s="426" t="s">
        <v>238</v>
      </c>
      <c r="C37" s="427"/>
      <c r="D37" s="433" t="s">
        <v>192</v>
      </c>
    </row>
    <row r="38" spans="1:4" s="424" customFormat="1" ht="12" customHeight="1" x14ac:dyDescent="0.2">
      <c r="A38" s="425" t="s">
        <v>127</v>
      </c>
      <c r="B38" s="426" t="s">
        <v>239</v>
      </c>
      <c r="C38" s="427"/>
      <c r="D38" s="436">
        <v>3</v>
      </c>
    </row>
    <row r="39" spans="1:4" s="424" customFormat="1" ht="12" customHeight="1" x14ac:dyDescent="0.2">
      <c r="A39" s="425" t="s">
        <v>127</v>
      </c>
      <c r="B39" s="426" t="s">
        <v>284</v>
      </c>
      <c r="C39" s="427" t="s">
        <v>283</v>
      </c>
      <c r="D39" s="436">
        <v>3</v>
      </c>
    </row>
    <row r="40" spans="1:4" s="424" customFormat="1" ht="12" customHeight="1" x14ac:dyDescent="0.2">
      <c r="A40" s="425" t="s">
        <v>127</v>
      </c>
      <c r="B40" s="426" t="s">
        <v>240</v>
      </c>
      <c r="C40" s="435"/>
      <c r="D40" s="436">
        <v>2</v>
      </c>
    </row>
    <row r="41" spans="1:4" s="424" customFormat="1" ht="12" customHeight="1" x14ac:dyDescent="0.2">
      <c r="A41" s="425" t="s">
        <v>127</v>
      </c>
      <c r="B41" s="426" t="s">
        <v>241</v>
      </c>
      <c r="C41" s="437"/>
      <c r="D41" s="433" t="s">
        <v>192</v>
      </c>
    </row>
    <row r="42" spans="1:4" s="424" customFormat="1" ht="12" customHeight="1" x14ac:dyDescent="0.2">
      <c r="A42" s="425" t="s">
        <v>127</v>
      </c>
      <c r="B42" s="426" t="s">
        <v>242</v>
      </c>
      <c r="C42" s="437"/>
      <c r="D42" s="433" t="s">
        <v>190</v>
      </c>
    </row>
    <row r="43" spans="1:4" s="424" customFormat="1" ht="12" customHeight="1" x14ac:dyDescent="0.2">
      <c r="A43" s="425" t="s">
        <v>127</v>
      </c>
      <c r="B43" s="426" t="s">
        <v>243</v>
      </c>
      <c r="C43" s="431" t="s">
        <v>194</v>
      </c>
      <c r="D43" s="433" t="s">
        <v>193</v>
      </c>
    </row>
    <row r="44" spans="1:4" s="424" customFormat="1" ht="12" customHeight="1" x14ac:dyDescent="0.2">
      <c r="A44" s="456" t="s">
        <v>128</v>
      </c>
      <c r="B44" s="453"/>
      <c r="C44" s="457"/>
      <c r="D44" s="458"/>
    </row>
    <row r="45" spans="1:4" s="424" customFormat="1" ht="12" customHeight="1" x14ac:dyDescent="0.2">
      <c r="A45" s="425" t="s">
        <v>127</v>
      </c>
      <c r="B45" s="426" t="s">
        <v>244</v>
      </c>
      <c r="C45" s="438"/>
      <c r="D45" s="433" t="s">
        <v>208</v>
      </c>
    </row>
    <row r="46" spans="1:4" s="424" customFormat="1" ht="12" customHeight="1" x14ac:dyDescent="0.2">
      <c r="A46" s="425" t="s">
        <v>127</v>
      </c>
      <c r="B46" s="426" t="s">
        <v>245</v>
      </c>
      <c r="C46" s="438"/>
      <c r="D46" s="436">
        <v>1</v>
      </c>
    </row>
    <row r="47" spans="1:4" s="424" customFormat="1" ht="12" customHeight="1" x14ac:dyDescent="0.2">
      <c r="A47" s="425" t="s">
        <v>127</v>
      </c>
      <c r="B47" s="426" t="s">
        <v>246</v>
      </c>
      <c r="C47" s="427"/>
      <c r="D47" s="436">
        <v>1</v>
      </c>
    </row>
    <row r="48" spans="1:4" s="424" customFormat="1" ht="12" customHeight="1" x14ac:dyDescent="0.2">
      <c r="A48" s="425" t="s">
        <v>127</v>
      </c>
      <c r="B48" s="426" t="s">
        <v>247</v>
      </c>
      <c r="C48" s="427"/>
      <c r="D48" s="436">
        <v>1</v>
      </c>
    </row>
    <row r="49" spans="1:4" s="424" customFormat="1" ht="12" customHeight="1" x14ac:dyDescent="0.2">
      <c r="A49" s="425" t="s">
        <v>127</v>
      </c>
      <c r="B49" s="426" t="s">
        <v>248</v>
      </c>
      <c r="C49" s="427"/>
      <c r="D49" s="436">
        <v>1</v>
      </c>
    </row>
    <row r="50" spans="1:4" s="424" customFormat="1" ht="12" customHeight="1" x14ac:dyDescent="0.2">
      <c r="A50" s="425" t="s">
        <v>127</v>
      </c>
      <c r="B50" s="426" t="s">
        <v>249</v>
      </c>
      <c r="C50" s="427"/>
      <c r="D50" s="436">
        <v>1</v>
      </c>
    </row>
    <row r="51" spans="1:4" s="424" customFormat="1" ht="12" customHeight="1" x14ac:dyDescent="0.2">
      <c r="A51" s="425" t="s">
        <v>127</v>
      </c>
      <c r="B51" s="426" t="s">
        <v>250</v>
      </c>
      <c r="C51" s="427"/>
      <c r="D51" s="436">
        <v>1</v>
      </c>
    </row>
    <row r="52" spans="1:4" s="424" customFormat="1" ht="12" customHeight="1" x14ac:dyDescent="0.2">
      <c r="A52" s="425" t="s">
        <v>127</v>
      </c>
      <c r="B52" s="426" t="s">
        <v>251</v>
      </c>
      <c r="C52" s="427"/>
      <c r="D52" s="436">
        <v>1</v>
      </c>
    </row>
    <row r="53" spans="1:4" s="424" customFormat="1" ht="12" customHeight="1" x14ac:dyDescent="0.2">
      <c r="A53" s="425" t="s">
        <v>127</v>
      </c>
      <c r="B53" s="426" t="s">
        <v>252</v>
      </c>
      <c r="C53" s="427"/>
      <c r="D53" s="436">
        <v>1</v>
      </c>
    </row>
    <row r="54" spans="1:4" s="424" customFormat="1" ht="12" customHeight="1" x14ac:dyDescent="0.2">
      <c r="A54" s="425" t="s">
        <v>127</v>
      </c>
      <c r="B54" s="426" t="s">
        <v>253</v>
      </c>
      <c r="C54" s="427"/>
      <c r="D54" s="433" t="s">
        <v>208</v>
      </c>
    </row>
    <row r="55" spans="1:4" s="424" customFormat="1" ht="12" customHeight="1" x14ac:dyDescent="0.2">
      <c r="A55" s="425" t="s">
        <v>127</v>
      </c>
      <c r="B55" s="426" t="s">
        <v>254</v>
      </c>
      <c r="C55" s="427"/>
      <c r="D55" s="428">
        <v>1</v>
      </c>
    </row>
    <row r="56" spans="1:4" s="424" customFormat="1" ht="12" customHeight="1" x14ac:dyDescent="0.2">
      <c r="A56" s="425" t="s">
        <v>127</v>
      </c>
      <c r="B56" s="426" t="s">
        <v>255</v>
      </c>
      <c r="C56" s="427"/>
      <c r="D56" s="428">
        <v>1</v>
      </c>
    </row>
    <row r="57" spans="1:4" s="424" customFormat="1" ht="12" customHeight="1" x14ac:dyDescent="0.2">
      <c r="A57" s="425" t="s">
        <v>127</v>
      </c>
      <c r="B57" s="426" t="s">
        <v>256</v>
      </c>
      <c r="C57" s="427"/>
      <c r="D57" s="428">
        <v>1</v>
      </c>
    </row>
    <row r="58" spans="1:4" s="424" customFormat="1" ht="12" customHeight="1" x14ac:dyDescent="0.2">
      <c r="A58" s="425" t="s">
        <v>127</v>
      </c>
      <c r="B58" s="426" t="s">
        <v>257</v>
      </c>
      <c r="C58" s="427"/>
      <c r="D58" s="428">
        <v>1</v>
      </c>
    </row>
    <row r="59" spans="1:4" s="424" customFormat="1" ht="12" customHeight="1" x14ac:dyDescent="0.2">
      <c r="A59" s="425" t="s">
        <v>127</v>
      </c>
      <c r="B59" s="426" t="s">
        <v>258</v>
      </c>
      <c r="C59" s="427"/>
      <c r="D59" s="428">
        <v>1</v>
      </c>
    </row>
    <row r="60" spans="1:4" s="424" customFormat="1" ht="12" customHeight="1" x14ac:dyDescent="0.2">
      <c r="A60" s="425" t="s">
        <v>127</v>
      </c>
      <c r="B60" s="426" t="s">
        <v>259</v>
      </c>
      <c r="C60" s="427"/>
      <c r="D60" s="433" t="s">
        <v>208</v>
      </c>
    </row>
    <row r="61" spans="1:4" s="424" customFormat="1" ht="12" customHeight="1" x14ac:dyDescent="0.2">
      <c r="A61" s="425" t="s">
        <v>127</v>
      </c>
      <c r="B61" s="426" t="s">
        <v>260</v>
      </c>
      <c r="C61" s="427"/>
      <c r="D61" s="428">
        <v>2</v>
      </c>
    </row>
    <row r="62" spans="1:4" s="424" customFormat="1" ht="12" customHeight="1" x14ac:dyDescent="0.2">
      <c r="A62" s="425" t="s">
        <v>127</v>
      </c>
      <c r="B62" s="426" t="s">
        <v>261</v>
      </c>
      <c r="C62" s="427"/>
      <c r="D62" s="428">
        <v>2</v>
      </c>
    </row>
    <row r="63" spans="1:4" s="424" customFormat="1" ht="12" customHeight="1" x14ac:dyDescent="0.2">
      <c r="A63" s="425" t="s">
        <v>127</v>
      </c>
      <c r="B63" s="426" t="s">
        <v>262</v>
      </c>
      <c r="C63" s="427"/>
      <c r="D63" s="428">
        <v>2</v>
      </c>
    </row>
    <row r="64" spans="1:4" s="424" customFormat="1" ht="12" customHeight="1" x14ac:dyDescent="0.2">
      <c r="A64" s="425" t="s">
        <v>127</v>
      </c>
      <c r="B64" s="426" t="s">
        <v>263</v>
      </c>
      <c r="C64" s="427"/>
      <c r="D64" s="428">
        <v>2</v>
      </c>
    </row>
    <row r="65" spans="1:4" s="424" customFormat="1" ht="12" customHeight="1" x14ac:dyDescent="0.2">
      <c r="A65" s="425" t="s">
        <v>127</v>
      </c>
      <c r="B65" s="426" t="s">
        <v>264</v>
      </c>
      <c r="C65" s="427"/>
      <c r="D65" s="428">
        <v>2</v>
      </c>
    </row>
    <row r="66" spans="1:4" s="424" customFormat="1" ht="12" customHeight="1" x14ac:dyDescent="0.2">
      <c r="A66" s="425" t="s">
        <v>127</v>
      </c>
      <c r="B66" s="426" t="s">
        <v>265</v>
      </c>
      <c r="C66" s="427"/>
      <c r="D66" s="428">
        <v>2</v>
      </c>
    </row>
    <row r="67" spans="1:4" s="424" customFormat="1" ht="12" customHeight="1" x14ac:dyDescent="0.2">
      <c r="A67" s="425" t="s">
        <v>127</v>
      </c>
      <c r="B67" s="426" t="s">
        <v>266</v>
      </c>
      <c r="C67" s="427"/>
      <c r="D67" s="433" t="s">
        <v>208</v>
      </c>
    </row>
    <row r="68" spans="1:4" s="424" customFormat="1" ht="12" customHeight="1" x14ac:dyDescent="0.2">
      <c r="A68" s="425" t="s">
        <v>127</v>
      </c>
      <c r="B68" s="426" t="s">
        <v>267</v>
      </c>
      <c r="C68" s="427"/>
      <c r="D68" s="428">
        <v>2</v>
      </c>
    </row>
    <row r="69" spans="1:4" s="424" customFormat="1" ht="12" customHeight="1" x14ac:dyDescent="0.2">
      <c r="A69" s="425" t="s">
        <v>127</v>
      </c>
      <c r="B69" s="426" t="s">
        <v>268</v>
      </c>
      <c r="C69" s="427"/>
      <c r="D69" s="428">
        <v>2</v>
      </c>
    </row>
    <row r="70" spans="1:4" s="424" customFormat="1" ht="12" customHeight="1" x14ac:dyDescent="0.2">
      <c r="A70" s="425" t="s">
        <v>127</v>
      </c>
      <c r="B70" s="426" t="s">
        <v>269</v>
      </c>
      <c r="C70" s="427"/>
      <c r="D70" s="428">
        <v>2</v>
      </c>
    </row>
    <row r="71" spans="1:4" s="424" customFormat="1" ht="12" customHeight="1" x14ac:dyDescent="0.2">
      <c r="A71" s="425" t="s">
        <v>127</v>
      </c>
      <c r="B71" s="426" t="s">
        <v>270</v>
      </c>
      <c r="C71" s="438"/>
      <c r="D71" s="428">
        <v>2</v>
      </c>
    </row>
    <row r="72" spans="1:4" s="424" customFormat="1" ht="12" customHeight="1" x14ac:dyDescent="0.2">
      <c r="A72" s="425" t="s">
        <v>127</v>
      </c>
      <c r="B72" s="426" t="s">
        <v>271</v>
      </c>
      <c r="C72" s="438"/>
      <c r="D72" s="428">
        <v>2</v>
      </c>
    </row>
    <row r="73" spans="1:4" s="424" customFormat="1" ht="12" customHeight="1" x14ac:dyDescent="0.2">
      <c r="A73" s="425" t="s">
        <v>127</v>
      </c>
      <c r="B73" s="426" t="s">
        <v>272</v>
      </c>
      <c r="C73" s="438"/>
      <c r="D73" s="428">
        <v>0</v>
      </c>
    </row>
    <row r="74" spans="1:4" s="424" customFormat="1" ht="12" customHeight="1" x14ac:dyDescent="0.2">
      <c r="A74" s="456" t="s">
        <v>129</v>
      </c>
      <c r="B74" s="453"/>
      <c r="C74" s="454"/>
      <c r="D74" s="459"/>
    </row>
    <row r="75" spans="1:4" s="424" customFormat="1" ht="12" customHeight="1" x14ac:dyDescent="0.2">
      <c r="A75" s="425" t="s">
        <v>127</v>
      </c>
      <c r="B75" s="426" t="s">
        <v>285</v>
      </c>
      <c r="C75" s="427" t="s">
        <v>211</v>
      </c>
      <c r="D75" s="433" t="s">
        <v>209</v>
      </c>
    </row>
    <row r="76" spans="1:4" s="424" customFormat="1" ht="12" customHeight="1" x14ac:dyDescent="0.2">
      <c r="A76" s="425" t="s">
        <v>127</v>
      </c>
      <c r="B76" s="426" t="s">
        <v>286</v>
      </c>
      <c r="C76" s="427" t="s">
        <v>211</v>
      </c>
      <c r="D76" s="428">
        <v>1</v>
      </c>
    </row>
    <row r="77" spans="1:4" s="424" customFormat="1" ht="12" customHeight="1" x14ac:dyDescent="0.2">
      <c r="A77" s="425" t="s">
        <v>127</v>
      </c>
      <c r="B77" s="426" t="s">
        <v>287</v>
      </c>
      <c r="C77" s="427" t="s">
        <v>211</v>
      </c>
      <c r="D77" s="428">
        <v>1</v>
      </c>
    </row>
    <row r="78" spans="1:4" s="424" customFormat="1" ht="12" customHeight="1" x14ac:dyDescent="0.2">
      <c r="A78" s="425" t="s">
        <v>127</v>
      </c>
      <c r="B78" s="426" t="s">
        <v>288</v>
      </c>
      <c r="C78" s="427" t="s">
        <v>211</v>
      </c>
      <c r="D78" s="433" t="s">
        <v>189</v>
      </c>
    </row>
    <row r="79" spans="1:4" s="424" customFormat="1" ht="12" customHeight="1" x14ac:dyDescent="0.2">
      <c r="A79" s="425" t="s">
        <v>127</v>
      </c>
      <c r="B79" s="426" t="s">
        <v>273</v>
      </c>
      <c r="C79" s="438"/>
      <c r="D79" s="428">
        <v>1</v>
      </c>
    </row>
    <row r="80" spans="1:4" s="424" customFormat="1" ht="12" customHeight="1" x14ac:dyDescent="0.2">
      <c r="A80" s="425" t="s">
        <v>127</v>
      </c>
      <c r="B80" s="426" t="s">
        <v>289</v>
      </c>
      <c r="C80" s="427" t="s">
        <v>211</v>
      </c>
      <c r="D80" s="428">
        <v>1</v>
      </c>
    </row>
    <row r="81" spans="1:6" s="424" customFormat="1" ht="12" customHeight="1" x14ac:dyDescent="0.2">
      <c r="A81" s="425" t="s">
        <v>127</v>
      </c>
      <c r="B81" s="426" t="s">
        <v>290</v>
      </c>
      <c r="C81" s="427" t="s">
        <v>211</v>
      </c>
      <c r="D81" s="428">
        <v>1</v>
      </c>
    </row>
    <row r="82" spans="1:6" s="424" customFormat="1" ht="12" customHeight="1" x14ac:dyDescent="0.2">
      <c r="A82" s="425" t="s">
        <v>127</v>
      </c>
      <c r="B82" s="426" t="s">
        <v>291</v>
      </c>
      <c r="C82" s="427" t="s">
        <v>211</v>
      </c>
      <c r="D82" s="433" t="s">
        <v>210</v>
      </c>
    </row>
    <row r="83" spans="1:6" s="424" customFormat="1" ht="12" customHeight="1" x14ac:dyDescent="0.2">
      <c r="A83" s="425" t="s">
        <v>127</v>
      </c>
      <c r="B83" s="426" t="s">
        <v>274</v>
      </c>
      <c r="C83" s="438"/>
      <c r="D83" s="428">
        <v>1</v>
      </c>
    </row>
    <row r="84" spans="1:6" s="424" customFormat="1" ht="12" customHeight="1" x14ac:dyDescent="0.2">
      <c r="A84" s="425" t="s">
        <v>127</v>
      </c>
      <c r="B84" s="426" t="s">
        <v>275</v>
      </c>
      <c r="C84" s="438"/>
      <c r="D84" s="428">
        <v>1</v>
      </c>
    </row>
    <row r="85" spans="1:6" s="424" customFormat="1" ht="12" customHeight="1" x14ac:dyDescent="0.2">
      <c r="A85" s="425" t="s">
        <v>127</v>
      </c>
      <c r="B85" s="426" t="s">
        <v>276</v>
      </c>
      <c r="C85" s="438"/>
      <c r="D85" s="428">
        <v>1</v>
      </c>
    </row>
    <row r="86" spans="1:6" s="424" customFormat="1" ht="12" customHeight="1" x14ac:dyDescent="0.2">
      <c r="A86" s="425" t="s">
        <v>127</v>
      </c>
      <c r="B86" s="426" t="s">
        <v>292</v>
      </c>
      <c r="C86" s="427" t="s">
        <v>211</v>
      </c>
      <c r="D86" s="428">
        <v>1</v>
      </c>
    </row>
    <row r="87" spans="1:6" s="424" customFormat="1" ht="12" customHeight="1" x14ac:dyDescent="0.2">
      <c r="A87" s="439" t="s">
        <v>127</v>
      </c>
      <c r="B87" s="426" t="s">
        <v>293</v>
      </c>
      <c r="C87" s="427" t="s">
        <v>211</v>
      </c>
      <c r="D87" s="428">
        <v>1</v>
      </c>
    </row>
    <row r="88" spans="1:6" s="424" customFormat="1" ht="12" customHeight="1" x14ac:dyDescent="0.2">
      <c r="A88" s="456" t="s">
        <v>294</v>
      </c>
      <c r="B88" s="460"/>
      <c r="C88" s="461"/>
      <c r="D88" s="462"/>
      <c r="E88" s="440"/>
    </row>
    <row r="89" spans="1:6" s="424" customFormat="1" ht="12" customHeight="1" x14ac:dyDescent="0.2">
      <c r="A89" s="441"/>
      <c r="B89" s="442" t="s">
        <v>295</v>
      </c>
      <c r="C89" s="443" t="s">
        <v>296</v>
      </c>
      <c r="D89" s="444">
        <v>2</v>
      </c>
      <c r="E89" s="445"/>
    </row>
    <row r="90" spans="1:6" s="424" customFormat="1" ht="12" customHeight="1" x14ac:dyDescent="0.2">
      <c r="A90" s="441"/>
      <c r="B90" s="442" t="s">
        <v>297</v>
      </c>
      <c r="C90" s="443" t="s">
        <v>296</v>
      </c>
      <c r="D90" s="444">
        <v>3</v>
      </c>
      <c r="E90" s="446"/>
      <c r="F90" s="445"/>
    </row>
    <row r="91" spans="1:6" s="424" customFormat="1" ht="12" customHeight="1" x14ac:dyDescent="0.2">
      <c r="A91" s="441"/>
      <c r="B91" s="442" t="s">
        <v>298</v>
      </c>
      <c r="C91" s="443" t="s">
        <v>299</v>
      </c>
      <c r="D91" s="444">
        <v>2</v>
      </c>
      <c r="E91" s="446"/>
    </row>
    <row r="92" spans="1:6" s="424" customFormat="1" ht="12" customHeight="1" x14ac:dyDescent="0.2">
      <c r="A92" s="441"/>
      <c r="B92" s="442" t="s">
        <v>300</v>
      </c>
      <c r="C92" s="443" t="s">
        <v>299</v>
      </c>
      <c r="D92" s="444">
        <v>1</v>
      </c>
      <c r="E92" s="446"/>
    </row>
    <row r="93" spans="1:6" s="424" customFormat="1" ht="12" customHeight="1" x14ac:dyDescent="0.2">
      <c r="A93" s="441"/>
      <c r="B93" s="442" t="s">
        <v>301</v>
      </c>
      <c r="C93" s="443" t="s">
        <v>299</v>
      </c>
      <c r="D93" s="444">
        <v>2</v>
      </c>
      <c r="E93" s="446"/>
    </row>
    <row r="94" spans="1:6" s="424" customFormat="1" ht="12" customHeight="1" x14ac:dyDescent="0.2">
      <c r="A94" s="441"/>
      <c r="B94" s="442" t="s">
        <v>311</v>
      </c>
      <c r="C94" s="447" t="s">
        <v>302</v>
      </c>
      <c r="D94" s="444">
        <v>3</v>
      </c>
      <c r="E94" s="446"/>
    </row>
    <row r="95" spans="1:6" s="424" customFormat="1" ht="12" customHeight="1" x14ac:dyDescent="0.2">
      <c r="A95" s="441"/>
      <c r="B95" s="442" t="s">
        <v>231</v>
      </c>
      <c r="C95" s="447" t="s">
        <v>302</v>
      </c>
      <c r="D95" s="444">
        <v>2</v>
      </c>
      <c r="E95" s="446"/>
    </row>
    <row r="96" spans="1:6" s="424" customFormat="1" ht="12" customHeight="1" x14ac:dyDescent="0.2">
      <c r="A96" s="441"/>
      <c r="B96" s="442" t="s">
        <v>303</v>
      </c>
      <c r="C96" s="447" t="s">
        <v>302</v>
      </c>
      <c r="D96" s="444">
        <v>2</v>
      </c>
      <c r="E96" s="446"/>
    </row>
    <row r="97" spans="1:6" s="424" customFormat="1" ht="12" customHeight="1" x14ac:dyDescent="0.2">
      <c r="A97" s="441"/>
      <c r="B97" s="442" t="s">
        <v>304</v>
      </c>
      <c r="C97" s="447" t="s">
        <v>302</v>
      </c>
      <c r="D97" s="444">
        <v>3</v>
      </c>
      <c r="E97" s="446"/>
    </row>
    <row r="98" spans="1:6" s="424" customFormat="1" ht="12" customHeight="1" x14ac:dyDescent="0.2">
      <c r="A98" s="441"/>
      <c r="B98" s="442" t="s">
        <v>305</v>
      </c>
      <c r="C98" s="443" t="s">
        <v>306</v>
      </c>
      <c r="D98" s="444">
        <v>2</v>
      </c>
      <c r="E98" s="446"/>
    </row>
    <row r="99" spans="1:6" s="424" customFormat="1" ht="12" customHeight="1" x14ac:dyDescent="0.2">
      <c r="A99" s="441"/>
      <c r="B99" s="442" t="s">
        <v>307</v>
      </c>
      <c r="C99" s="443" t="s">
        <v>306</v>
      </c>
      <c r="D99" s="444">
        <v>2</v>
      </c>
      <c r="E99" s="446"/>
    </row>
    <row r="100" spans="1:6" s="424" customFormat="1" ht="12" customHeight="1" x14ac:dyDescent="0.2">
      <c r="A100" s="441"/>
      <c r="B100" s="442" t="s">
        <v>308</v>
      </c>
      <c r="C100" s="443" t="s">
        <v>306</v>
      </c>
      <c r="D100" s="444">
        <v>2</v>
      </c>
      <c r="E100" s="446"/>
    </row>
    <row r="101" spans="1:6" s="424" customFormat="1" ht="12" customHeight="1" thickBot="1" x14ac:dyDescent="0.25">
      <c r="A101" s="448"/>
      <c r="B101" s="449" t="s">
        <v>309</v>
      </c>
      <c r="C101" s="450" t="s">
        <v>306</v>
      </c>
      <c r="D101" s="451">
        <v>8</v>
      </c>
      <c r="E101" s="446"/>
    </row>
    <row r="102" spans="1:6" ht="12.95" customHeight="1" x14ac:dyDescent="0.25">
      <c r="B102" s="314"/>
      <c r="C102" s="314"/>
      <c r="D102" s="420"/>
      <c r="E102" s="314"/>
    </row>
    <row r="103" spans="1:6" ht="12.95" customHeight="1" x14ac:dyDescent="0.25">
      <c r="B103" s="314"/>
      <c r="C103" s="314"/>
      <c r="D103" s="415"/>
      <c r="E103" s="419"/>
    </row>
    <row r="104" spans="1:6" ht="12.95" customHeight="1" x14ac:dyDescent="0.25">
      <c r="B104" s="314"/>
      <c r="C104" s="314"/>
      <c r="D104" s="314"/>
      <c r="E104" s="416"/>
    </row>
    <row r="105" spans="1:6" ht="12.95" customHeight="1" x14ac:dyDescent="0.25">
      <c r="B105" s="314"/>
      <c r="C105" s="314"/>
      <c r="D105" s="314"/>
      <c r="E105" s="417"/>
      <c r="F105" s="415"/>
    </row>
    <row r="106" spans="1:6" ht="12.95" customHeight="1" x14ac:dyDescent="0.25">
      <c r="B106" s="314"/>
      <c r="C106" s="314"/>
      <c r="D106" s="314"/>
      <c r="E106" s="418"/>
      <c r="F106" s="314"/>
    </row>
    <row r="107" spans="1:6" ht="12.95" customHeight="1" x14ac:dyDescent="0.25">
      <c r="E107" s="418"/>
      <c r="F107" s="314"/>
    </row>
    <row r="108" spans="1:6" ht="12.95" customHeight="1" x14ac:dyDescent="0.25">
      <c r="F108" s="314"/>
    </row>
    <row r="109" spans="1:6" ht="12.95" customHeight="1" x14ac:dyDescent="0.25">
      <c r="F109" s="314"/>
    </row>
  </sheetData>
  <mergeCells count="6">
    <mergeCell ref="A88:B88"/>
    <mergeCell ref="A1:D1"/>
    <mergeCell ref="A4:B4"/>
    <mergeCell ref="A44:B44"/>
    <mergeCell ref="A74:B74"/>
    <mergeCell ref="A3:B3"/>
  </mergeCells>
  <hyperlinks>
    <hyperlink ref="B87" r:id="rId1" display="http://catalog.sdstate.edu/preview_course_nopop.php?catoid=22&amp;coid=72494"/>
    <hyperlink ref="B86" r:id="rId2" display="http://catalog.sdstate.edu/preview_course_nopop.php?catoid=22&amp;coid=72493"/>
    <hyperlink ref="B85" r:id="rId3" display="http://catalog.sdstate.edu/preview_course_nopop.php?catoid=22&amp;coid=72492"/>
    <hyperlink ref="B84" r:id="rId4" display="http://catalog.sdstate.edu/preview_course_nopop.php?catoid=22&amp;coid=72491"/>
    <hyperlink ref="B83" r:id="rId5" display="http://catalog.sdstate.edu/preview_course_nopop.php?catoid=22&amp;coid=72490"/>
    <hyperlink ref="B82" r:id="rId6" display="http://catalog.sdstate.edu/preview_course_nopop.php?catoid=22&amp;coid=72489"/>
    <hyperlink ref="B81" r:id="rId7" display="http://catalog.sdstate.edu/preview_course_nopop.php?catoid=22&amp;coid=72488"/>
    <hyperlink ref="B80" r:id="rId8" display="http://catalog.sdstate.edu/preview_course_nopop.php?catoid=22&amp;coid=72487"/>
    <hyperlink ref="B79" r:id="rId9" display="http://catalog.sdstate.edu/preview_course_nopop.php?catoid=22&amp;coid=72486"/>
    <hyperlink ref="B78" r:id="rId10" display="http://catalog.sdstate.edu/preview_course_nopop.php?catoid=22&amp;coid=72485"/>
    <hyperlink ref="B77" r:id="rId11" display="http://catalog.sdstate.edu/preview_course_nopop.php?catoid=22&amp;coid=72484"/>
    <hyperlink ref="B76" r:id="rId12" display="http://catalog.sdstate.edu/preview_course_nopop.php?catoid=22&amp;coid=72483"/>
    <hyperlink ref="B75" r:id="rId13" display="http://catalog.sdstate.edu/preview_course_nopop.php?catoid=22&amp;coid=72482"/>
    <hyperlink ref="B73" r:id="rId14" display="http://catalog.sdstate.edu/preview_course_nopop.php?catoid=22&amp;coid=72481"/>
    <hyperlink ref="B72" r:id="rId15" display="http://catalog.sdstate.edu/preview_course_nopop.php?catoid=22&amp;coid=72480"/>
    <hyperlink ref="B71" r:id="rId16" display="http://catalog.sdstate.edu/preview_course_nopop.php?catoid=22&amp;coid=72479"/>
    <hyperlink ref="B70" r:id="rId17" display="http://catalog.sdstate.edu/preview_course_nopop.php?catoid=22&amp;coid=72478"/>
    <hyperlink ref="B69" r:id="rId18" display="http://catalog.sdstate.edu/preview_course_nopop.php?catoid=22&amp;coid=72477"/>
    <hyperlink ref="B68" r:id="rId19" display="http://catalog.sdstate.edu/preview_course_nopop.php?catoid=22&amp;coid=72476"/>
    <hyperlink ref="B67" r:id="rId20" display="http://catalog.sdstate.edu/preview_course_nopop.php?catoid=22&amp;coid=72475"/>
    <hyperlink ref="B66" r:id="rId21" display="http://catalog.sdstate.edu/preview_course_nopop.php?catoid=22&amp;coid=72474"/>
    <hyperlink ref="B65" r:id="rId22" display="http://catalog.sdstate.edu/preview_course_nopop.php?catoid=22&amp;coid=72473"/>
    <hyperlink ref="B64" r:id="rId23" display="http://catalog.sdstate.edu/preview_course_nopop.php?catoid=22&amp;coid=72472"/>
    <hyperlink ref="B63" r:id="rId24" display="http://catalog.sdstate.edu/preview_course_nopop.php?catoid=22&amp;coid=72471"/>
    <hyperlink ref="B62" r:id="rId25" display="http://catalog.sdstate.edu/preview_course_nopop.php?catoid=22&amp;coid=72470"/>
    <hyperlink ref="B61" r:id="rId26" display="http://catalog.sdstate.edu/preview_course_nopop.php?catoid=22&amp;coid=72469"/>
    <hyperlink ref="B60" r:id="rId27" display="http://catalog.sdstate.edu/preview_course_nopop.php?catoid=22&amp;coid=72468"/>
    <hyperlink ref="B59" r:id="rId28" display="http://catalog.sdstate.edu/preview_course_nopop.php?catoid=22&amp;coid=72467"/>
    <hyperlink ref="B58" r:id="rId29" display="http://catalog.sdstate.edu/preview_course_nopop.php?catoid=22&amp;coid=72466"/>
    <hyperlink ref="B57" r:id="rId30" display="http://catalog.sdstate.edu/preview_course_nopop.php?catoid=22&amp;coid=72465"/>
    <hyperlink ref="B56" r:id="rId31" display="http://catalog.sdstate.edu/preview_course_nopop.php?catoid=22&amp;coid=72464"/>
    <hyperlink ref="B55" r:id="rId32" display="http://catalog.sdstate.edu/preview_course_nopop.php?catoid=22&amp;coid=72463"/>
    <hyperlink ref="B54" r:id="rId33" display="http://catalog.sdstate.edu/preview_course_nopop.php?catoid=22&amp;coid=72462"/>
    <hyperlink ref="B53" r:id="rId34" display="http://catalog.sdstate.edu/preview_course_nopop.php?catoid=22&amp;coid=72461"/>
    <hyperlink ref="B52" r:id="rId35" display="http://catalog.sdstate.edu/preview_course_nopop.php?catoid=22&amp;coid=72460"/>
    <hyperlink ref="B51" r:id="rId36" display="http://catalog.sdstate.edu/preview_course_nopop.php?catoid=22&amp;coid=72459"/>
    <hyperlink ref="B50" r:id="rId37" display="http://catalog.sdstate.edu/preview_course_nopop.php?catoid=22&amp;coid=72458"/>
    <hyperlink ref="B49" r:id="rId38" display="http://catalog.sdstate.edu/preview_course_nopop.php?catoid=22&amp;coid=72457"/>
    <hyperlink ref="B48" r:id="rId39" display="http://catalog.sdstate.edu/preview_course_nopop.php?catoid=22&amp;coid=72456"/>
    <hyperlink ref="B47" r:id="rId40" display="http://catalog.sdstate.edu/preview_course_nopop.php?catoid=22&amp;coid=72455"/>
    <hyperlink ref="B46" r:id="rId41" display="http://catalog.sdstate.edu/preview_course_nopop.php?catoid=22&amp;coid=72454"/>
    <hyperlink ref="B45" r:id="rId42" display="http://catalog.sdstate.edu/preview_course_nopop.php?catoid=22&amp;coid=72453"/>
    <hyperlink ref="B43" r:id="rId43" display="http://catalog.sdstate.edu/preview_course_nopop.php?catoid=22&amp;coid=72532"/>
    <hyperlink ref="B42" r:id="rId44" display="http://catalog.sdstate.edu/preview_course_nopop.php?catoid=22&amp;coid=72531"/>
    <hyperlink ref="B41" r:id="rId45" display="http://catalog.sdstate.edu/preview_course_nopop.php?catoid=22&amp;coid=72530"/>
    <hyperlink ref="B40" r:id="rId46" display="http://catalog.sdstate.edu/preview_course_nopop.php?catoid=22&amp;coid=72529"/>
    <hyperlink ref="B39" r:id="rId47" display="http://catalog.sdstate.edu/preview_course_nopop.php?catoid=22&amp;coid=72528"/>
    <hyperlink ref="B38" r:id="rId48" display="http://catalog.sdstate.edu/preview_course_nopop.php?catoid=22&amp;coid=72527"/>
    <hyperlink ref="B37" r:id="rId49" display="http://catalog.sdstate.edu/preview_course_nopop.php?catoid=22&amp;coid=72526"/>
    <hyperlink ref="B36" r:id="rId50" display="http://catalog.sdstate.edu/preview_course_nopop.php?catoid=22&amp;coid=72525"/>
    <hyperlink ref="B35" r:id="rId51" display="http://catalog.sdstate.edu/preview_course_nopop.php?catoid=22&amp;coid=72524"/>
    <hyperlink ref="B34" r:id="rId52" display="http://catalog.sdstate.edu/preview_course_nopop.php?catoid=22&amp;coid=72523"/>
    <hyperlink ref="B33" r:id="rId53" display="http://catalog.sdstate.edu/preview_course_nopop.php?catoid=22&amp;coid=72522"/>
    <hyperlink ref="B32" r:id="rId54" display="http://catalog.sdstate.edu/preview_course_nopop.php?catoid=22&amp;coid=72521"/>
    <hyperlink ref="B31" r:id="rId55" display="http://catalog.sdstate.edu/preview_course_nopop.php?catoid=22&amp;coid=72520"/>
    <hyperlink ref="B30" r:id="rId56" display="http://catalog.sdstate.edu/preview_course_nopop.php?catoid=22&amp;coid=72519"/>
    <hyperlink ref="B29" r:id="rId57" display="http://catalog.sdstate.edu/preview_course_nopop.php?catoid=22&amp;coid=72518"/>
    <hyperlink ref="B28" r:id="rId58" display="http://catalog.sdstate.edu/preview_course_nopop.php?catoid=22&amp;coid=72517"/>
    <hyperlink ref="B27" r:id="rId59" display="http://catalog.sdstate.edu/preview_course_nopop.php?catoid=22&amp;coid=72516"/>
    <hyperlink ref="B26" r:id="rId60" display="http://catalog.sdstate.edu/preview_course_nopop.php?catoid=22&amp;coid=72515"/>
    <hyperlink ref="B25" r:id="rId61" display="http://catalog.sdstate.edu/preview_course_nopop.php?catoid=22&amp;coid=72514"/>
    <hyperlink ref="B24" r:id="rId62" display="http://catalog.sdstate.edu/preview_course_nopop.php?catoid=22&amp;coid=72513"/>
    <hyperlink ref="B23" r:id="rId63" display="http://catalog.sdstate.edu/preview_course_nopop.php?catoid=22&amp;coid=72512"/>
    <hyperlink ref="B22" r:id="rId64" display="http://catalog.sdstate.edu/preview_course_nopop.php?catoid=22&amp;coid=72511"/>
    <hyperlink ref="B21" r:id="rId65" display="http://catalog.sdstate.edu/preview_course_nopop.php?catoid=22&amp;coid=72510"/>
    <hyperlink ref="B20" r:id="rId66" display="http://catalog.sdstate.edu/preview_course_nopop.php?catoid=22&amp;coid=72509"/>
    <hyperlink ref="B19" r:id="rId67" display="http://catalog.sdstate.edu/preview_course_nopop.php?catoid=22&amp;coid=72508"/>
    <hyperlink ref="B18" r:id="rId68" display="http://catalog.sdstate.edu/preview_course_nopop.php?catoid=22&amp;coid=72507"/>
    <hyperlink ref="B17" r:id="rId69" display="http://catalog.sdstate.edu/preview_course_nopop.php?catoid=22&amp;coid=72506"/>
    <hyperlink ref="B16" r:id="rId70" display="http://catalog.sdstate.edu/preview_course_nopop.php?catoid=22&amp;coid=72505"/>
    <hyperlink ref="B15" r:id="rId71" display="http://catalog.sdstate.edu/preview_course_nopop.php?catoid=22&amp;coid=72504"/>
    <hyperlink ref="B14" r:id="rId72" display="http://catalog.sdstate.edu/preview_course_nopop.php?catoid=22&amp;coid=72503"/>
    <hyperlink ref="B13" r:id="rId73" display="http://catalog.sdstate.edu/preview_course_nopop.php?catoid=22&amp;coid=72502"/>
    <hyperlink ref="B12" r:id="rId74" display="http://catalog.sdstate.edu/preview_course_nopop.php?catoid=22&amp;coid=72501"/>
    <hyperlink ref="B11" r:id="rId75" display="http://catalog.sdstate.edu/preview_course_nopop.php?catoid=22&amp;coid=72500"/>
    <hyperlink ref="B10" r:id="rId76" display="http://catalog.sdstate.edu/preview_course_nopop.php?catoid=22&amp;coid=72499"/>
    <hyperlink ref="B9" r:id="rId77" display="http://catalog.sdstate.edu/preview_course_nopop.php?catoid=22&amp;coid=72498"/>
    <hyperlink ref="B8" r:id="rId78" display="http://catalog.sdstate.edu/preview_course_nopop.php?catoid=22&amp;coid=72497"/>
    <hyperlink ref="B7" r:id="rId79" display="http://catalog.sdstate.edu/preview_course_nopop.php?catoid=22&amp;coid=72496"/>
    <hyperlink ref="B6" r:id="rId80" display="http://catalog.sdstate.edu/preview_course_nopop.php?catoid=22&amp;coid=73560"/>
    <hyperlink ref="B5" r:id="rId81" display="http://catalog.sdstate.edu/preview_course_nopop.php?catoid=22&amp;coid=72495"/>
    <hyperlink ref="B89" r:id="rId82" display="http://catalog.sdstate.edu/preview_course_nopop.php?catoid=22&amp;coid=71401"/>
    <hyperlink ref="B90" r:id="rId83" display="http://catalog.sdstate.edu/preview_course_nopop.php?catoid=22&amp;coid=71644"/>
    <hyperlink ref="B91" r:id="rId84" display="http://catalog.sdstate.edu/preview_program.php?catoid=22&amp;poid=4153&amp;returnto=1921"/>
    <hyperlink ref="B92" r:id="rId85" display="http://catalog.sdstate.edu/preview_program.php?catoid=22&amp;poid=4153&amp;returnto=1921"/>
    <hyperlink ref="B93" r:id="rId86" display="http://catalog.sdstate.edu/preview_program.php?catoid=22&amp;poid=4153&amp;returnto=1921"/>
    <hyperlink ref="B94" r:id="rId87" display="http://catalog.sdstate.edu/preview_program.php?catoid=22&amp;poid=4140"/>
    <hyperlink ref="B95" r:id="rId88" display="http://catalog.sdstate.edu/preview_program.php?catoid=22&amp;poid=4153&amp;returnto=1921"/>
    <hyperlink ref="B96" r:id="rId89" display="http://catalog.sdstate.edu/preview_program.php?catoid=22&amp;poid=4153&amp;returnto=1921"/>
    <hyperlink ref="B97" r:id="rId90" display="http://catalog.sdstate.edu/preview_program.php?catoid=22&amp;poid=4153&amp;returnto=1921"/>
    <hyperlink ref="B98" r:id="rId91" display="http://catalog.sdstate.edu/preview_course_nopop.php?catoid=22&amp;coid=73256"/>
    <hyperlink ref="B99" r:id="rId92" display="http://catalog.sdstate.edu/preview_course_nopop.php?catoid=22&amp;coid=73128"/>
    <hyperlink ref="B100" r:id="rId93" display="http://catalog.sdstate.edu/preview_course_nopop.php?catoid=22&amp;coid=71392"/>
    <hyperlink ref="B101" r:id="rId94" display="http://catalog.sdstate.edu/preview_course_nopop.php?catoid=22&amp;coid=73138"/>
  </hyperlinks>
  <printOptions horizontalCentered="1" verticalCentered="1"/>
  <pageMargins left="0.15" right="0.15" top="0.15" bottom="0.15" header="0" footer="0"/>
  <pageSetup scale="66" orientation="portrait" r:id="rId9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578555DA0E1864F9AD0B5B1078ACF06" ma:contentTypeVersion="0" ma:contentTypeDescription="Create a new document." ma:contentTypeScope="" ma:versionID="142ea9bd2cc0a6d483635b5088ec326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EB88A02-6BC5-4365-8DA5-D4D86EC7202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827A167-7BA2-4B12-B885-7C6C640A3D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FF13ADA-A522-41E9-8BA9-D1198C79D48E}">
  <ds:schemaRefs>
    <ds:schemaRef ds:uri="http://schemas.openxmlformats.org/package/2006/metadata/core-properties"/>
    <ds:schemaRef ds:uri="http://purl.org/dc/elements/1.1/"/>
    <ds:schemaRef ds:uri="http://purl.org/dc/dcmitype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Music Education - Instrumental</vt:lpstr>
      <vt:lpstr>Music Education - Vocal</vt:lpstr>
      <vt:lpstr>Music Course Options</vt:lpstr>
      <vt:lpstr>'Music Education - Instrumental'!choralandinstrumentalemphasis</vt:lpstr>
      <vt:lpstr>'Music Education - Instrumental'!Print_Area</vt:lpstr>
      <vt:lpstr>'Music Education - Vocal'!Print_Area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TK Hall</dc:creator>
  <cp:lastModifiedBy>Lewis, Jessica</cp:lastModifiedBy>
  <cp:lastPrinted>2013-05-28T19:54:56Z</cp:lastPrinted>
  <dcterms:created xsi:type="dcterms:W3CDTF">2011-09-23T19:24:55Z</dcterms:created>
  <dcterms:modified xsi:type="dcterms:W3CDTF">2013-05-28T19:55:02Z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0x010100E578555DA0E1864F9AD0B5B1078ACF06</vt:lpwstr>
  </property>
</Properties>
</file>