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15" windowWidth="12090" windowHeight="11640" tabRatio="921"/>
  </bookViews>
  <sheets>
    <sheet name="Microbio &amp; Biotech w Chem Minor" sheetId="13" r:id="rId1"/>
    <sheet name="COURSE OPTIONS" sheetId="6" r:id="rId2"/>
  </sheets>
  <definedNames>
    <definedName name="_xlnm.Print_Area" localSheetId="0">'Microbio &amp; Biotech w Chem Minor'!$A$1:$M$84</definedName>
  </definedNames>
  <calcPr calcId="145621"/>
</workbook>
</file>

<file path=xl/calcChain.xml><?xml version="1.0" encoding="utf-8"?>
<calcChain xmlns="http://schemas.openxmlformats.org/spreadsheetml/2006/main">
  <c r="K40" i="13" l="1"/>
  <c r="B78" i="13" l="1"/>
  <c r="I74" i="13" l="1"/>
  <c r="J74" i="13"/>
  <c r="K74" i="13"/>
  <c r="L74" i="13"/>
  <c r="M74" i="13"/>
  <c r="I75" i="13"/>
  <c r="J75" i="13"/>
  <c r="K75" i="13"/>
  <c r="L75" i="13"/>
  <c r="M75" i="13"/>
  <c r="I76" i="13"/>
  <c r="J76" i="13"/>
  <c r="K76" i="13"/>
  <c r="L76" i="13"/>
  <c r="M76" i="13"/>
  <c r="H76" i="13"/>
  <c r="H75" i="13"/>
  <c r="H74" i="13"/>
  <c r="M80" i="13"/>
  <c r="L80" i="13"/>
  <c r="K80" i="13"/>
  <c r="J80" i="13"/>
  <c r="I80" i="13"/>
  <c r="H80" i="13"/>
  <c r="M79" i="13"/>
  <c r="L79" i="13"/>
  <c r="K79" i="13"/>
  <c r="J79" i="13"/>
  <c r="I79" i="13"/>
  <c r="H79" i="13"/>
  <c r="F78" i="13"/>
  <c r="E78" i="13"/>
  <c r="D78" i="13"/>
  <c r="D77" i="13" s="1"/>
  <c r="C78" i="13"/>
  <c r="A78" i="13"/>
  <c r="F75" i="13"/>
  <c r="E75" i="13"/>
  <c r="D75" i="13"/>
  <c r="C75" i="13"/>
  <c r="B75" i="13"/>
  <c r="A75" i="13"/>
  <c r="D74" i="13"/>
  <c r="F72" i="13"/>
  <c r="E72" i="13"/>
  <c r="D72" i="13"/>
  <c r="D71" i="13" s="1"/>
  <c r="C72" i="13"/>
  <c r="B72" i="13"/>
  <c r="A72" i="13"/>
  <c r="M73" i="13"/>
  <c r="L73" i="13"/>
  <c r="K73" i="13"/>
  <c r="J73" i="13"/>
  <c r="I73" i="13"/>
  <c r="H73" i="13"/>
  <c r="M72" i="13"/>
  <c r="L72" i="13"/>
  <c r="K72" i="13"/>
  <c r="J72" i="13"/>
  <c r="I72" i="13"/>
  <c r="H72" i="13"/>
  <c r="M71" i="13"/>
  <c r="L71" i="13"/>
  <c r="K71" i="13"/>
  <c r="J71" i="13"/>
  <c r="I71" i="13"/>
  <c r="H71" i="13"/>
  <c r="F69" i="13"/>
  <c r="E69" i="13"/>
  <c r="D69" i="13"/>
  <c r="D68" i="13" s="1"/>
  <c r="C69" i="13"/>
  <c r="B69" i="13"/>
  <c r="A69" i="13"/>
  <c r="M70" i="13"/>
  <c r="L70" i="13"/>
  <c r="K70" i="13"/>
  <c r="J70" i="13"/>
  <c r="I70" i="13"/>
  <c r="H70" i="13"/>
  <c r="M69" i="13"/>
  <c r="L69" i="13"/>
  <c r="K69" i="13"/>
  <c r="I69" i="13"/>
  <c r="H69" i="13"/>
  <c r="M68" i="13"/>
  <c r="L68" i="13"/>
  <c r="K68" i="13"/>
  <c r="J68" i="13"/>
  <c r="I68" i="13"/>
  <c r="H68" i="13"/>
  <c r="M67" i="13"/>
  <c r="L67" i="13"/>
  <c r="K67" i="13"/>
  <c r="J67" i="13"/>
  <c r="I67" i="13"/>
  <c r="H67" i="13"/>
  <c r="M66" i="13"/>
  <c r="L66" i="13"/>
  <c r="K66" i="13"/>
  <c r="J66" i="13"/>
  <c r="I66" i="13"/>
  <c r="H66" i="13"/>
  <c r="M65" i="13"/>
  <c r="L65" i="13"/>
  <c r="K65" i="13"/>
  <c r="J65" i="13"/>
  <c r="I65" i="13"/>
  <c r="H65" i="13"/>
  <c r="F65" i="13"/>
  <c r="E65" i="13"/>
  <c r="D65" i="13"/>
  <c r="C65" i="13"/>
  <c r="B65" i="13"/>
  <c r="A65" i="13"/>
  <c r="M64" i="13"/>
  <c r="L64" i="13"/>
  <c r="K64" i="13"/>
  <c r="J64" i="13"/>
  <c r="I64" i="13"/>
  <c r="H64" i="13"/>
  <c r="F64" i="13"/>
  <c r="E64" i="13"/>
  <c r="D64" i="13"/>
  <c r="C64" i="13"/>
  <c r="B64" i="13"/>
  <c r="A64" i="13"/>
  <c r="M63" i="13"/>
  <c r="L63" i="13"/>
  <c r="K63" i="13"/>
  <c r="J63" i="13"/>
  <c r="I63" i="13"/>
  <c r="H63" i="13"/>
  <c r="D63" i="13"/>
  <c r="M62" i="13"/>
  <c r="L62" i="13"/>
  <c r="K62" i="13"/>
  <c r="J62" i="13"/>
  <c r="I62" i="13"/>
  <c r="H62" i="13"/>
  <c r="M61" i="13"/>
  <c r="L61" i="13"/>
  <c r="K61" i="13"/>
  <c r="J61" i="13"/>
  <c r="I61" i="13"/>
  <c r="H61" i="13"/>
  <c r="F61" i="13"/>
  <c r="E61" i="13"/>
  <c r="D61" i="13"/>
  <c r="D60" i="13" s="1"/>
  <c r="B61" i="13"/>
  <c r="A61" i="13"/>
  <c r="M60" i="13"/>
  <c r="L60" i="13"/>
  <c r="K60" i="13"/>
  <c r="J60" i="13"/>
  <c r="I60" i="13"/>
  <c r="H60" i="13"/>
  <c r="M59" i="13"/>
  <c r="L59" i="13"/>
  <c r="K59" i="13"/>
  <c r="J59" i="13"/>
  <c r="I59" i="13"/>
  <c r="H59" i="13"/>
  <c r="M58" i="13"/>
  <c r="L58" i="13"/>
  <c r="K58" i="13"/>
  <c r="J58" i="13"/>
  <c r="I58" i="13"/>
  <c r="H58" i="13"/>
  <c r="F58" i="13"/>
  <c r="E58" i="13"/>
  <c r="D58" i="13"/>
  <c r="C58" i="13"/>
  <c r="B58" i="13"/>
  <c r="A58" i="13"/>
  <c r="M57" i="13"/>
  <c r="L57" i="13"/>
  <c r="K57" i="13"/>
  <c r="J57" i="13"/>
  <c r="I57" i="13"/>
  <c r="H57" i="13"/>
  <c r="F57" i="13"/>
  <c r="E57" i="13"/>
  <c r="D57" i="13"/>
  <c r="D56" i="13" s="1"/>
  <c r="C57" i="13"/>
  <c r="B57" i="13"/>
  <c r="A57" i="13"/>
  <c r="M56" i="13"/>
  <c r="L56" i="13"/>
  <c r="K56" i="13"/>
  <c r="J56" i="13"/>
  <c r="I56" i="13"/>
  <c r="H56" i="13"/>
  <c r="M55" i="13"/>
  <c r="L55" i="13"/>
  <c r="K55" i="13"/>
  <c r="J55" i="13"/>
  <c r="I55" i="13"/>
  <c r="H55" i="13"/>
  <c r="M54" i="13"/>
  <c r="L54" i="13"/>
  <c r="K54" i="13"/>
  <c r="J54" i="13"/>
  <c r="I54" i="13"/>
  <c r="H54" i="13"/>
  <c r="F54" i="13"/>
  <c r="E54" i="13"/>
  <c r="D54" i="13"/>
  <c r="C54" i="13"/>
  <c r="B54" i="13"/>
  <c r="A54" i="13"/>
  <c r="M53" i="13"/>
  <c r="L53" i="13"/>
  <c r="K53" i="13"/>
  <c r="J53" i="13"/>
  <c r="I53" i="13"/>
  <c r="H53" i="13"/>
  <c r="F53" i="13"/>
  <c r="E53" i="13"/>
  <c r="D53" i="13"/>
  <c r="C53" i="13"/>
  <c r="B53" i="13"/>
  <c r="A53" i="13"/>
  <c r="M52" i="13"/>
  <c r="L52" i="13"/>
  <c r="K52" i="13"/>
  <c r="J52" i="13"/>
  <c r="I52" i="13"/>
  <c r="H52" i="13"/>
  <c r="D52" i="13"/>
  <c r="M51" i="13"/>
  <c r="L51" i="13"/>
  <c r="K51" i="13"/>
  <c r="J51" i="13"/>
  <c r="I51" i="13"/>
  <c r="H51" i="13"/>
  <c r="M50" i="13"/>
  <c r="L50" i="13"/>
  <c r="K50" i="13"/>
  <c r="J50" i="13"/>
  <c r="I50" i="13"/>
  <c r="H50" i="13"/>
  <c r="F50" i="13"/>
  <c r="E50" i="13"/>
  <c r="D50" i="13"/>
  <c r="D49" i="13" s="1"/>
  <c r="C50" i="13"/>
  <c r="B50" i="13"/>
  <c r="A50" i="13"/>
  <c r="M49" i="13"/>
  <c r="L49" i="13"/>
  <c r="K49" i="13"/>
  <c r="J49" i="13"/>
  <c r="I49" i="13"/>
  <c r="H49" i="13"/>
  <c r="M48" i="13"/>
  <c r="L48" i="13"/>
  <c r="K48" i="13"/>
  <c r="J48" i="13"/>
  <c r="I48" i="13"/>
  <c r="H48" i="13"/>
  <c r="M47" i="13"/>
  <c r="L47" i="13"/>
  <c r="K47" i="13"/>
  <c r="J47" i="13"/>
  <c r="I47" i="13"/>
  <c r="H47" i="13"/>
  <c r="F47" i="13"/>
  <c r="E47" i="13"/>
  <c r="D47" i="13"/>
  <c r="C47" i="13"/>
  <c r="B47" i="13"/>
  <c r="A47" i="13"/>
  <c r="M46" i="13"/>
  <c r="L46" i="13"/>
  <c r="K46" i="13"/>
  <c r="J46" i="13"/>
  <c r="I46" i="13"/>
  <c r="H46" i="13"/>
  <c r="F46" i="13"/>
  <c r="E46" i="13"/>
  <c r="D46" i="13"/>
  <c r="C46" i="13"/>
  <c r="B46" i="13"/>
  <c r="A46" i="13"/>
  <c r="D45" i="13"/>
  <c r="A43" i="13"/>
  <c r="D40" i="13"/>
  <c r="K32" i="13"/>
  <c r="D31" i="13"/>
  <c r="K23" i="13"/>
  <c r="D23" i="13"/>
  <c r="D14" i="13"/>
  <c r="K13" i="13"/>
  <c r="K3" i="13"/>
  <c r="K78" i="13" l="1"/>
  <c r="K45" i="13"/>
  <c r="K82" i="13" s="1"/>
  <c r="K42" i="13"/>
</calcChain>
</file>

<file path=xl/sharedStrings.xml><?xml version="1.0" encoding="utf-8"?>
<sst xmlns="http://schemas.openxmlformats.org/spreadsheetml/2006/main" count="384" uniqueCount="241">
  <si>
    <t>Student</t>
  </si>
  <si>
    <t>Student ID#</t>
  </si>
  <si>
    <t>Anticipated Graduation Term</t>
  </si>
  <si>
    <t>Advisor</t>
  </si>
  <si>
    <t>Minimum GPA</t>
  </si>
  <si>
    <t xml:space="preserve">Today's Date </t>
  </si>
  <si>
    <t>Freshman Year Fall Courses</t>
  </si>
  <si>
    <t>CR</t>
  </si>
  <si>
    <t>SEM</t>
  </si>
  <si>
    <t>Grade</t>
  </si>
  <si>
    <t>Freshman Year Spring Courses</t>
  </si>
  <si>
    <t>First Year Seminar (IGR 1)</t>
  </si>
  <si>
    <t>ENGL 101</t>
  </si>
  <si>
    <t>SPCM 101</t>
  </si>
  <si>
    <t>Sophomore Year Fall Courses</t>
  </si>
  <si>
    <t>Sophomore Year Spring Courses</t>
  </si>
  <si>
    <t>ENGL 201</t>
  </si>
  <si>
    <t>Composition II (SGR 1)</t>
  </si>
  <si>
    <t>Junior Year Fall Course</t>
  </si>
  <si>
    <t>Junior Year Spring Courses</t>
  </si>
  <si>
    <t>Senior Year Fall Courses</t>
  </si>
  <si>
    <t>Senior Year Spring Courses</t>
  </si>
  <si>
    <t>SGR courses</t>
  </si>
  <si>
    <t>IGR courses</t>
  </si>
  <si>
    <t>Advanced Writing (AW)</t>
  </si>
  <si>
    <t>Globalization (G)</t>
  </si>
  <si>
    <t>Information Subject to Change.  This checksheet is not a contract.</t>
  </si>
  <si>
    <t>System Gen Ed Requirements  (SGR) (30 credits, Complete First 2 Years)</t>
  </si>
  <si>
    <t>SGR Goal 1</t>
  </si>
  <si>
    <t>Written Communication (6 credits)</t>
  </si>
  <si>
    <t>GR</t>
  </si>
  <si>
    <t>Requirements for College/Major/Program/Other required courses</t>
  </si>
  <si>
    <t>SGR Goal 2</t>
  </si>
  <si>
    <t>Oral Communication (3 credits)</t>
  </si>
  <si>
    <t>SGR Goal 3</t>
  </si>
  <si>
    <t>Social Sciences/Diversity (2 Disciplines, 6 credits)</t>
  </si>
  <si>
    <t>SGR Goal 4</t>
  </si>
  <si>
    <t>Humanities and Arts/Diversity (2 Disciplines, 6 credits)</t>
  </si>
  <si>
    <t>SGR Goal 5</t>
  </si>
  <si>
    <t>Mathematics (3 credits)</t>
  </si>
  <si>
    <t>SGR Goal 6</t>
  </si>
  <si>
    <t>Natural Sciences (6 credits)</t>
  </si>
  <si>
    <t>Institutional Graduation Requirements (IGRs) (5 credits)</t>
  </si>
  <si>
    <t>IGR Goal 1</t>
  </si>
  <si>
    <t>First Year Experience</t>
  </si>
  <si>
    <t>Other Coursework:</t>
  </si>
  <si>
    <t>IGR Goal 2</t>
  </si>
  <si>
    <t>Cultural Awareness/Responsibility</t>
  </si>
  <si>
    <t>Globalization Requirement</t>
  </si>
  <si>
    <t>Advanced Writing Requirement</t>
  </si>
  <si>
    <t>TOTAL CREDITS</t>
  </si>
  <si>
    <t>Course #</t>
  </si>
  <si>
    <t>Course Title</t>
  </si>
  <si>
    <r>
      <rPr>
        <b/>
        <sz val="10"/>
        <color rgb="FFFF0000"/>
        <rFont val="Calibri"/>
        <family val="2"/>
      </rPr>
      <t>Prerequsites</t>
    </r>
    <r>
      <rPr>
        <b/>
        <sz val="10"/>
        <rFont val="Calibri"/>
        <family val="2"/>
      </rPr>
      <t>/Comments</t>
    </r>
  </si>
  <si>
    <t>Credits</t>
  </si>
  <si>
    <t>BIOL 109</t>
  </si>
  <si>
    <t>Fall semester only</t>
  </si>
  <si>
    <t>BIOL 151</t>
  </si>
  <si>
    <t>General Biology I</t>
  </si>
  <si>
    <t>BIOL 151L</t>
  </si>
  <si>
    <t>General Biology I Lab</t>
  </si>
  <si>
    <t>CHEM 112</t>
  </si>
  <si>
    <t>General Chemistry I</t>
  </si>
  <si>
    <t>CHEM 112L</t>
  </si>
  <si>
    <t>General Chemistry I Lab</t>
  </si>
  <si>
    <t>F/S/Su</t>
  </si>
  <si>
    <t>BIOL 109L</t>
  </si>
  <si>
    <t>First Year Seminar Lab (IGR 1)</t>
  </si>
  <si>
    <t>Compostion I (SGR 1)</t>
  </si>
  <si>
    <t>BIOL 290</t>
  </si>
  <si>
    <t>Seminar</t>
  </si>
  <si>
    <t>BIOL 153</t>
  </si>
  <si>
    <t>General Biology II</t>
  </si>
  <si>
    <t>BIOL 153L</t>
  </si>
  <si>
    <t>General Biology II Lab</t>
  </si>
  <si>
    <t>CHEM 114</t>
  </si>
  <si>
    <t>CHEM 114L</t>
  </si>
  <si>
    <t>General Chemistry II Lab</t>
  </si>
  <si>
    <t>Introduction to Speech (SGR 2)</t>
  </si>
  <si>
    <t>Spring only</t>
  </si>
  <si>
    <t>BIOL 202</t>
  </si>
  <si>
    <t>Genetics and Organismal Biology</t>
  </si>
  <si>
    <t>BIOL 202L</t>
  </si>
  <si>
    <t>CHEM 326</t>
  </si>
  <si>
    <t>Organic Chemistry I</t>
  </si>
  <si>
    <t>CHEM 326L</t>
  </si>
  <si>
    <t>Organic Chemistry I Lab</t>
  </si>
  <si>
    <t>MICR 233</t>
  </si>
  <si>
    <t>Introductory Microbiology</t>
  </si>
  <si>
    <t>MICR 233L</t>
  </si>
  <si>
    <t>Introductory Microbiology Lab</t>
  </si>
  <si>
    <t>BIOL 204</t>
  </si>
  <si>
    <t>BIOL 204L</t>
  </si>
  <si>
    <t>CHEM 328</t>
  </si>
  <si>
    <t xml:space="preserve">CHEM 328L </t>
  </si>
  <si>
    <t>Genetics and Cellular Biology</t>
  </si>
  <si>
    <t>Genetics and Cellular Biology Lab</t>
  </si>
  <si>
    <t>Research and/or Internship</t>
  </si>
  <si>
    <t>BIOL 383</t>
  </si>
  <si>
    <t>Bioethics (IGR 2)</t>
  </si>
  <si>
    <t>CHEM 464</t>
  </si>
  <si>
    <t>PHYS 111</t>
  </si>
  <si>
    <t>Introduction to Physics I</t>
  </si>
  <si>
    <t>PHYS 111L</t>
  </si>
  <si>
    <t>Introduction to Physics I Lab</t>
  </si>
  <si>
    <t>CHEM 466</t>
  </si>
  <si>
    <t>PHYS 113</t>
  </si>
  <si>
    <t>PHYS 113L</t>
  </si>
  <si>
    <t>STAT 281</t>
  </si>
  <si>
    <t>ENGL 379</t>
  </si>
  <si>
    <t>Biochemistry Lab</t>
  </si>
  <si>
    <t>Introduction to Physics II Lab</t>
  </si>
  <si>
    <t xml:space="preserve">Introduction to Physics II </t>
  </si>
  <si>
    <t>Introduction to Statistics</t>
  </si>
  <si>
    <t>MICR 439</t>
  </si>
  <si>
    <t>Shadowing or Internship</t>
  </si>
  <si>
    <t>If placement higher than 102 - take SGR 3/4</t>
  </si>
  <si>
    <t>Recommended for summer</t>
  </si>
  <si>
    <t>SGR 4</t>
  </si>
  <si>
    <t>not necessary if Phys 101 taken</t>
  </si>
  <si>
    <t>Evolution</t>
  </si>
  <si>
    <t>Spring only (Biol 151, AP credit, or B in Biol 101)</t>
  </si>
  <si>
    <t>F/S/Su (Pre-req Chem 112)</t>
  </si>
  <si>
    <t>Math 120</t>
  </si>
  <si>
    <t>Trigonometry</t>
  </si>
  <si>
    <t>Algebra</t>
  </si>
  <si>
    <t>MATH 102</t>
  </si>
  <si>
    <t>NURS 201</t>
  </si>
  <si>
    <t>Medical Terminology</t>
  </si>
  <si>
    <t>Biochemistry</t>
  </si>
  <si>
    <t>BIOL 325/325L</t>
  </si>
  <si>
    <t>Mammailian Physiology/ lab</t>
  </si>
  <si>
    <t>Internship</t>
  </si>
  <si>
    <t>BIOL 494</t>
  </si>
  <si>
    <t>Medical/Vet Immunology</t>
  </si>
  <si>
    <t>MATH</t>
  </si>
  <si>
    <t xml:space="preserve">Major Courses (GPA 2.0 or higher) </t>
  </si>
  <si>
    <t>Organic Chemistry II Lab</t>
  </si>
  <si>
    <t>Organic Chemistry II</t>
  </si>
  <si>
    <t>Pre-req Biol 221</t>
  </si>
  <si>
    <t>Medical Microbiology</t>
  </si>
  <si>
    <t>MICR 433</t>
  </si>
  <si>
    <t>Microbial Physiology</t>
  </si>
  <si>
    <t xml:space="preserve">Spring semester only. </t>
  </si>
  <si>
    <t>Microbial Physiology Lab</t>
  </si>
  <si>
    <t>Spring semester only.</t>
  </si>
  <si>
    <t>Molecular and Microbial Genetics</t>
  </si>
  <si>
    <t>Environmental Microbiology</t>
  </si>
  <si>
    <t>Spring semester only</t>
  </si>
  <si>
    <t>Soil Microbiology</t>
  </si>
  <si>
    <t>Infectious Disease Lab</t>
  </si>
  <si>
    <t>MICR 440L</t>
  </si>
  <si>
    <t>MICR 421</t>
  </si>
  <si>
    <t>MICR 332</t>
  </si>
  <si>
    <t>MICR 332L</t>
  </si>
  <si>
    <r>
      <rPr>
        <b/>
        <sz val="8"/>
        <color rgb="FFFF0000"/>
        <rFont val="Calibri"/>
        <family val="2"/>
      </rPr>
      <t>Prerequsites</t>
    </r>
    <r>
      <rPr>
        <b/>
        <sz val="8"/>
        <rFont val="Calibri"/>
        <family val="2"/>
      </rPr>
      <t>/Comments</t>
    </r>
  </si>
  <si>
    <t xml:space="preserve">College of ABS Requirements </t>
  </si>
  <si>
    <t>MICR 310/310L</t>
  </si>
  <si>
    <t>MICR 438L</t>
  </si>
  <si>
    <t>Molecular and Microbial Genetics Lab</t>
  </si>
  <si>
    <t>See list in catalog</t>
  </si>
  <si>
    <t>BIOL 221</t>
  </si>
  <si>
    <t>MICR 436</t>
  </si>
  <si>
    <t>MICR 490</t>
  </si>
  <si>
    <t>Senior seminar</t>
  </si>
  <si>
    <t>MICR 450</t>
  </si>
  <si>
    <t>Applied Microbiology &amp; Biotechnology</t>
  </si>
  <si>
    <t>Fall only</t>
  </si>
  <si>
    <t>MICR 494 or 498</t>
  </si>
  <si>
    <t>Internship or Research experience</t>
  </si>
  <si>
    <t>ABS 205</t>
  </si>
  <si>
    <t>121/121L or 123/123L</t>
  </si>
  <si>
    <t>Fall semester only.</t>
  </si>
  <si>
    <t>F/S/Su. Can substitute AGEC 479, PS 383/383L</t>
  </si>
  <si>
    <t>STAT 435</t>
  </si>
  <si>
    <t>Bioinformatics</t>
  </si>
  <si>
    <t>BIOL 373</t>
  </si>
  <si>
    <t>PHYS 101</t>
  </si>
  <si>
    <t>NRM 311</t>
  </si>
  <si>
    <t>Ecology</t>
  </si>
  <si>
    <t>BOT 201</t>
  </si>
  <si>
    <t>Botany</t>
  </si>
  <si>
    <t>BOT 201 L</t>
  </si>
  <si>
    <t>Botany Lab</t>
  </si>
  <si>
    <t>PHYS 101L</t>
  </si>
  <si>
    <t>Meets Biotech Adv. Fundamentals  and Micr requirement. Spring only.</t>
  </si>
  <si>
    <t>F/S/Su. Suggested elective.</t>
  </si>
  <si>
    <r>
      <rPr>
        <b/>
        <sz val="12"/>
        <color rgb="FFFF0000"/>
        <rFont val="Calibri"/>
        <family val="2"/>
      </rPr>
      <t xml:space="preserve">Bachelor of Science in Microbiology and Biotechnology with Chemistry Minor  </t>
    </r>
    <r>
      <rPr>
        <b/>
        <sz val="12"/>
        <rFont val="Calibri"/>
        <family val="2"/>
      </rPr>
      <t>(Fall 2013)</t>
    </r>
  </si>
  <si>
    <t>Biotechnology in Ag and Medicine</t>
  </si>
  <si>
    <t>Micro Physiology</t>
  </si>
  <si>
    <t>Micro Physiology Lab</t>
  </si>
  <si>
    <t>F/S/Su (coreq. MATH 102 or higher placement)</t>
  </si>
  <si>
    <t>SGR #3</t>
  </si>
  <si>
    <t>Social Sciences/Diversity</t>
  </si>
  <si>
    <t>Humanities and Arts/Diversity</t>
  </si>
  <si>
    <t>SGR #4</t>
  </si>
  <si>
    <t>PHIL 220 Recommended</t>
  </si>
  <si>
    <t>IGR #2</t>
  </si>
  <si>
    <t>from 2 different disciplines</t>
  </si>
  <si>
    <t>Technical Writing</t>
  </si>
  <si>
    <t>Bioethics</t>
  </si>
  <si>
    <t>MICR 494</t>
  </si>
  <si>
    <t>MICR 498</t>
  </si>
  <si>
    <t>Undergraduate Research/Scholarship</t>
  </si>
  <si>
    <t>Human Anatomy</t>
  </si>
  <si>
    <t>Fall only; Pre-req Biol 151</t>
  </si>
  <si>
    <t>Fall/Su  only; Pre-req Chem 328.</t>
  </si>
  <si>
    <t>Spring only.</t>
  </si>
  <si>
    <t>MATH 115</t>
  </si>
  <si>
    <t>MATH 121</t>
  </si>
  <si>
    <t>MATH 123</t>
  </si>
  <si>
    <t>Placement</t>
  </si>
  <si>
    <t>Fall semester only. Highly recommended.</t>
  </si>
  <si>
    <t>Discuss with advisor.</t>
  </si>
  <si>
    <t>Precalculus</t>
  </si>
  <si>
    <t>Calculus I</t>
  </si>
  <si>
    <t>  </t>
  </si>
  <si>
    <t>Survey of Calculus Lab</t>
  </si>
  <si>
    <t>Survey of Calculus</t>
  </si>
  <si>
    <t>MATH 121L</t>
  </si>
  <si>
    <t>Calculus I Lab</t>
  </si>
  <si>
    <t>MATH 123L</t>
  </si>
  <si>
    <t>Course Options</t>
  </si>
  <si>
    <r>
      <rPr>
        <sz val="8"/>
        <color rgb="FFFF0000"/>
        <rFont val="Calibri"/>
        <family val="2"/>
      </rPr>
      <t>BIOL 153 o BIOL 103</t>
    </r>
    <r>
      <rPr>
        <sz val="8"/>
        <rFont val="Calibri"/>
        <family val="2"/>
      </rPr>
      <t>/Fall semester only</t>
    </r>
  </si>
  <si>
    <r>
      <rPr>
        <sz val="7"/>
        <color rgb="FFFF0000"/>
        <rFont val="Calibri"/>
        <family val="2"/>
      </rPr>
      <t>CHEM 114, min. 4 credits</t>
    </r>
    <r>
      <rPr>
        <sz val="7"/>
        <rFont val="Calibri"/>
        <family val="2"/>
      </rPr>
      <t xml:space="preserve">/Fall only (if you only want </t>
    </r>
    <r>
      <rPr>
        <sz val="6"/>
        <rFont val="Calibri"/>
        <family val="2"/>
      </rPr>
      <t>2 sciences, hold off on Chem)</t>
    </r>
  </si>
  <si>
    <r>
      <rPr>
        <sz val="8"/>
        <color rgb="FFFF0000"/>
        <rFont val="Calibri"/>
        <family val="2"/>
      </rPr>
      <t>ENGL 101</t>
    </r>
    <r>
      <rPr>
        <sz val="8"/>
        <rFont val="Calibri"/>
        <family val="2"/>
      </rPr>
      <t>/F/S/Su</t>
    </r>
  </si>
  <si>
    <r>
      <rPr>
        <sz val="8"/>
        <color rgb="FFFF0000"/>
        <rFont val="Calibri"/>
        <family val="2"/>
      </rPr>
      <t>MICR 231 or MICR 233</t>
    </r>
    <r>
      <rPr>
        <sz val="8"/>
        <rFont val="Calibri"/>
        <family val="2"/>
      </rPr>
      <t>/Fall only</t>
    </r>
  </si>
  <si>
    <r>
      <rPr>
        <sz val="8"/>
        <color rgb="FFFF0000"/>
        <rFont val="Calibri"/>
        <family val="2"/>
      </rPr>
      <t>ENGL 201</t>
    </r>
    <r>
      <rPr>
        <sz val="8"/>
        <rFont val="Calibri"/>
        <family val="2"/>
      </rPr>
      <t>/F/S/Su. Can substitute AGEC 479, PS 383/383L</t>
    </r>
  </si>
  <si>
    <r>
      <rPr>
        <sz val="8"/>
        <color rgb="FFFF0000"/>
        <rFont val="Calibri"/>
        <family val="2"/>
      </rPr>
      <t>BIOL 204 or BIOL 37</t>
    </r>
    <r>
      <rPr>
        <sz val="8"/>
        <rFont val="Calibri"/>
        <family val="2"/>
      </rPr>
      <t xml:space="preserve">1/Fall semester only. </t>
    </r>
  </si>
  <si>
    <r>
      <rPr>
        <sz val="8"/>
        <color rgb="FFFF0000"/>
        <rFont val="Calibri"/>
        <family val="2"/>
      </rPr>
      <t>BIOL 202</t>
    </r>
    <r>
      <rPr>
        <sz val="8"/>
        <rFont val="Calibri"/>
        <family val="2"/>
      </rPr>
      <t>/Spring only</t>
    </r>
  </si>
  <si>
    <r>
      <rPr>
        <sz val="8"/>
        <color rgb="FFFF0000"/>
        <rFont val="Calibri"/>
        <family val="2"/>
      </rPr>
      <t>CHEM 326</t>
    </r>
    <r>
      <rPr>
        <sz val="8"/>
        <rFont val="Calibri"/>
        <family val="2"/>
      </rPr>
      <t>/Spring only</t>
    </r>
  </si>
  <si>
    <r>
      <rPr>
        <sz val="8"/>
        <color rgb="FFFF0000"/>
        <rFont val="Calibri"/>
        <family val="2"/>
      </rPr>
      <t>MATH 102 or higher</t>
    </r>
    <r>
      <rPr>
        <sz val="8"/>
        <rFont val="Calibri"/>
        <family val="2"/>
      </rPr>
      <t>/F/S/Su</t>
    </r>
  </si>
  <si>
    <r>
      <rPr>
        <sz val="8"/>
        <color rgb="FFFF0000"/>
        <rFont val="Calibri"/>
        <family val="2"/>
      </rPr>
      <t>CHEM 464</t>
    </r>
    <r>
      <rPr>
        <sz val="8"/>
        <rFont val="Calibri"/>
        <family val="2"/>
      </rPr>
      <t>/Spring semester only.</t>
    </r>
  </si>
  <si>
    <r>
      <rPr>
        <sz val="8"/>
        <color rgb="FFFF0000"/>
        <rFont val="Calibri"/>
        <family val="2"/>
      </rPr>
      <t>MICR 231 or MICR 233</t>
    </r>
    <r>
      <rPr>
        <sz val="8"/>
        <rFont val="Calibri"/>
        <family val="2"/>
      </rPr>
      <t>/Meets Biotech Adv. Fundamentals  and Micr requirement. Spring only.</t>
    </r>
  </si>
  <si>
    <r>
      <rPr>
        <sz val="8"/>
        <color rgb="FFFF0000"/>
        <rFont val="Calibri"/>
        <family val="2"/>
      </rPr>
      <t>MICR/VET 424 or MICR 433 or MICR 439</t>
    </r>
    <r>
      <rPr>
        <sz val="8"/>
        <rFont val="Calibri"/>
        <family val="2"/>
      </rPr>
      <t>/Meets Biotech Applications and Micr Infectious Disease elective. Spring only.</t>
    </r>
  </si>
  <si>
    <r>
      <rPr>
        <sz val="8"/>
        <color rgb="FFFF0000"/>
        <rFont val="Calibri"/>
        <family val="2"/>
      </rPr>
      <t>CHEM 229 or 328/</t>
    </r>
    <r>
      <rPr>
        <sz val="8"/>
        <rFont val="Calibri"/>
        <family val="2"/>
      </rPr>
      <t>Fall/Su semester only</t>
    </r>
  </si>
  <si>
    <r>
      <rPr>
        <sz val="8"/>
        <color rgb="FFFF0000"/>
        <rFont val="Calibri"/>
        <family val="2"/>
      </rPr>
      <t>Biol 151, AP credit, or B in Biol 101</t>
    </r>
    <r>
      <rPr>
        <sz val="8"/>
        <color theme="1"/>
        <rFont val="Calibri"/>
        <family val="2"/>
      </rPr>
      <t>/Spring Only</t>
    </r>
  </si>
  <si>
    <r>
      <rPr>
        <sz val="8"/>
        <color rgb="FFFF0000"/>
        <rFont val="Calibri"/>
        <family val="2"/>
      </rPr>
      <t>CHEM 112</t>
    </r>
    <r>
      <rPr>
        <sz val="8"/>
        <rFont val="Calibri"/>
        <family val="2"/>
      </rPr>
      <t>/F/S/Su</t>
    </r>
  </si>
  <si>
    <t>Applied Environmental Electives</t>
  </si>
  <si>
    <t>Infectious Disease Elective</t>
  </si>
  <si>
    <t>MICRO 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</si>
</sst>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6"/>
      <name val="Calibri"/>
      <family val="2"/>
    </font>
    <font>
      <b/>
      <sz val="9"/>
      <color rgb="FF0070C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u/>
      <sz val="9"/>
      <name val="Calibri"/>
      <family val="2"/>
    </font>
    <font>
      <b/>
      <u/>
      <sz val="10"/>
      <name val="Calibri"/>
      <family val="2"/>
    </font>
    <font>
      <b/>
      <u/>
      <sz val="9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12"/>
      <color theme="1"/>
      <name val="Calibri"/>
      <family val="2"/>
    </font>
    <font>
      <sz val="10"/>
      <name val="Arial"/>
    </font>
    <font>
      <sz val="9"/>
      <color theme="1"/>
      <name val="Calibri"/>
      <family val="2"/>
      <scheme val="minor"/>
    </font>
    <font>
      <b/>
      <sz val="8"/>
      <color rgb="FFFF0000"/>
      <name val="Calibri"/>
      <family val="2"/>
    </font>
    <font>
      <b/>
      <sz val="11"/>
      <color rgb="FFFF0000"/>
      <name val="Calibri"/>
      <family val="2"/>
    </font>
    <font>
      <sz val="9"/>
      <color rgb="FF0000CC"/>
      <name val="Calibri"/>
      <family val="2"/>
    </font>
    <font>
      <sz val="8"/>
      <color rgb="FF0000CC"/>
      <name val="Calibri"/>
      <family val="2"/>
    </font>
    <font>
      <sz val="11"/>
      <color rgb="FF9C0006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</font>
    <font>
      <sz val="8"/>
      <color rgb="FFFF0000"/>
      <name val="Calibri"/>
      <family val="2"/>
    </font>
    <font>
      <sz val="6"/>
      <name val="Calibri"/>
      <family val="2"/>
    </font>
    <font>
      <sz val="7"/>
      <color rgb="FFFF0000"/>
      <name val="Calibri"/>
      <family val="2"/>
    </font>
    <font>
      <sz val="7"/>
      <name val="Calibri"/>
      <family val="2"/>
    </font>
    <font>
      <sz val="8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rgb="FFFFC7CE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/>
    <xf numFmtId="0" fontId="31" fillId="0" borderId="0"/>
    <xf numFmtId="0" fontId="37" fillId="11" borderId="0" applyNumberFormat="0" applyBorder="0" applyAlignment="0" applyProtection="0"/>
  </cellStyleXfs>
  <cellXfs count="171">
    <xf numFmtId="0" fontId="0" fillId="0" borderId="0" xfId="0"/>
    <xf numFmtId="0" fontId="7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left"/>
    </xf>
    <xf numFmtId="0" fontId="7" fillId="0" borderId="0" xfId="2" applyFont="1" applyFill="1" applyBorder="1"/>
    <xf numFmtId="0" fontId="10" fillId="0" borderId="0" xfId="2" applyFont="1" applyFill="1" applyBorder="1"/>
    <xf numFmtId="0" fontId="10" fillId="0" borderId="0" xfId="2" applyFont="1" applyFill="1" applyBorder="1" applyAlignment="1">
      <alignment horizontal="center"/>
    </xf>
    <xf numFmtId="0" fontId="10" fillId="0" borderId="3" xfId="2" applyFont="1" applyFill="1" applyBorder="1"/>
    <xf numFmtId="0" fontId="7" fillId="0" borderId="3" xfId="2" applyFont="1" applyFill="1" applyBorder="1"/>
    <xf numFmtId="0" fontId="11" fillId="0" borderId="3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/>
    </xf>
    <xf numFmtId="0" fontId="10" fillId="0" borderId="3" xfId="2" applyFont="1" applyFill="1" applyBorder="1" applyAlignment="1">
      <alignment horizontal="left"/>
    </xf>
    <xf numFmtId="0" fontId="7" fillId="0" borderId="3" xfId="2" applyFont="1" applyFill="1" applyBorder="1" applyAlignment="1">
      <alignment horizontal="center"/>
    </xf>
    <xf numFmtId="0" fontId="13" fillId="0" borderId="3" xfId="2" applyFont="1" applyFill="1" applyBorder="1" applyAlignment="1">
      <alignment horizontal="left"/>
    </xf>
    <xf numFmtId="0" fontId="13" fillId="0" borderId="3" xfId="2" applyFont="1" applyFill="1" applyBorder="1" applyAlignment="1">
      <alignment horizontal="center"/>
    </xf>
    <xf numFmtId="0" fontId="7" fillId="0" borderId="3" xfId="0" applyFont="1" applyFill="1" applyBorder="1"/>
    <xf numFmtId="0" fontId="7" fillId="0" borderId="4" xfId="2" applyFont="1" applyFill="1" applyBorder="1" applyAlignment="1">
      <alignment horizontal="center"/>
    </xf>
    <xf numFmtId="0" fontId="13" fillId="0" borderId="0" xfId="2" applyFont="1" applyFill="1" applyBorder="1" applyAlignment="1">
      <alignment horizontal="left"/>
    </xf>
    <xf numFmtId="0" fontId="13" fillId="0" borderId="8" xfId="2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/>
    </xf>
    <xf numFmtId="0" fontId="7" fillId="0" borderId="10" xfId="2" applyFont="1" applyFill="1" applyBorder="1"/>
    <xf numFmtId="0" fontId="7" fillId="0" borderId="8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left"/>
    </xf>
    <xf numFmtId="0" fontId="7" fillId="0" borderId="6" xfId="2" applyFont="1" applyFill="1" applyBorder="1" applyAlignment="1">
      <alignment horizontal="center"/>
    </xf>
    <xf numFmtId="0" fontId="7" fillId="0" borderId="12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left"/>
    </xf>
    <xf numFmtId="0" fontId="7" fillId="0" borderId="0" xfId="2" quotePrefix="1" applyFont="1" applyFill="1" applyBorder="1" applyAlignment="1">
      <alignment horizontal="right"/>
    </xf>
    <xf numFmtId="0" fontId="15" fillId="0" borderId="0" xfId="2" applyFont="1" applyFill="1" applyBorder="1" applyAlignment="1">
      <alignment horizontal="center"/>
    </xf>
    <xf numFmtId="0" fontId="13" fillId="0" borderId="11" xfId="2" applyFont="1" applyFill="1" applyBorder="1" applyAlignment="1">
      <alignment horizontal="left"/>
    </xf>
    <xf numFmtId="0" fontId="13" fillId="0" borderId="10" xfId="2" applyFont="1" applyFill="1" applyBorder="1" applyAlignment="1">
      <alignment horizontal="center"/>
    </xf>
    <xf numFmtId="0" fontId="13" fillId="0" borderId="5" xfId="2" applyFont="1" applyFill="1" applyBorder="1" applyAlignment="1">
      <alignment horizontal="center"/>
    </xf>
    <xf numFmtId="0" fontId="7" fillId="0" borderId="6" xfId="2" quotePrefix="1" applyFont="1" applyFill="1" applyBorder="1" applyAlignment="1">
      <alignment horizontal="right"/>
    </xf>
    <xf numFmtId="0" fontId="7" fillId="0" borderId="9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center"/>
    </xf>
    <xf numFmtId="0" fontId="7" fillId="2" borderId="0" xfId="2" applyFont="1" applyFill="1" applyBorder="1"/>
    <xf numFmtId="0" fontId="3" fillId="2" borderId="0" xfId="2" applyFont="1" applyFill="1" applyBorder="1" applyAlignment="1">
      <alignment horizontal="left" readingOrder="1"/>
    </xf>
    <xf numFmtId="0" fontId="3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right"/>
    </xf>
    <xf numFmtId="0" fontId="7" fillId="3" borderId="0" xfId="2" applyFont="1" applyFill="1" applyBorder="1"/>
    <xf numFmtId="0" fontId="7" fillId="4" borderId="0" xfId="2" applyFont="1" applyFill="1" applyBorder="1"/>
    <xf numFmtId="0" fontId="7" fillId="4" borderId="0" xfId="2" applyFont="1" applyFill="1" applyBorder="1" applyAlignment="1"/>
    <xf numFmtId="0" fontId="7" fillId="5" borderId="0" xfId="2" applyFont="1" applyFill="1" applyBorder="1"/>
    <xf numFmtId="0" fontId="7" fillId="5" borderId="0" xfId="2" applyFont="1" applyFill="1" applyBorder="1" applyAlignment="1"/>
    <xf numFmtId="0" fontId="7" fillId="6" borderId="0" xfId="2" applyFont="1" applyFill="1" applyBorder="1"/>
    <xf numFmtId="0" fontId="7" fillId="6" borderId="0" xfId="2" applyFont="1" applyFill="1" applyBorder="1" applyAlignment="1"/>
    <xf numFmtId="0" fontId="5" fillId="0" borderId="0" xfId="2" applyFont="1" applyFill="1" applyBorder="1" applyAlignment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6" fillId="0" borderId="0" xfId="0" applyFont="1" applyFill="1" applyBorder="1"/>
    <xf numFmtId="0" fontId="8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7" fillId="0" borderId="6" xfId="0" quotePrefix="1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7" xfId="0" applyFont="1" applyFill="1" applyBorder="1"/>
    <xf numFmtId="0" fontId="17" fillId="0" borderId="6" xfId="1" quotePrefix="1" applyFont="1" applyFill="1" applyBorder="1" applyAlignment="1">
      <alignment horizontal="center"/>
    </xf>
    <xf numFmtId="0" fontId="17" fillId="0" borderId="6" xfId="1" applyFont="1" applyFill="1" applyBorder="1" applyAlignment="1">
      <alignment horizontal="center"/>
    </xf>
    <xf numFmtId="0" fontId="17" fillId="0" borderId="0" xfId="0" applyFont="1" applyFill="1" applyBorder="1"/>
    <xf numFmtId="0" fontId="7" fillId="0" borderId="3" xfId="0" applyFont="1" applyFill="1" applyBorder="1" applyAlignment="1">
      <alignment horizontal="left"/>
    </xf>
    <xf numFmtId="0" fontId="7" fillId="3" borderId="3" xfId="1" applyFont="1" applyFill="1" applyBorder="1"/>
    <xf numFmtId="0" fontId="7" fillId="3" borderId="3" xfId="1" applyFont="1" applyFill="1" applyBorder="1" applyAlignment="1">
      <alignment horizontal="center"/>
    </xf>
    <xf numFmtId="0" fontId="7" fillId="0" borderId="3" xfId="3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13" fillId="2" borderId="3" xfId="0" applyFont="1" applyFill="1" applyBorder="1"/>
    <xf numFmtId="0" fontId="7" fillId="7" borderId="3" xfId="1" applyFont="1" applyFill="1" applyBorder="1"/>
    <xf numFmtId="0" fontId="7" fillId="7" borderId="3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1" applyFont="1" applyFill="1" applyBorder="1" applyAlignment="1">
      <alignment horizontal="left"/>
    </xf>
    <xf numFmtId="0" fontId="13" fillId="0" borderId="0" xfId="1" applyFont="1" applyFill="1" applyBorder="1" applyAlignment="1">
      <alignment horizontal="left"/>
    </xf>
    <xf numFmtId="0" fontId="13" fillId="8" borderId="3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center"/>
    </xf>
    <xf numFmtId="0" fontId="22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25" fillId="0" borderId="0" xfId="2" applyFont="1" applyAlignment="1">
      <alignment horizontal="center"/>
    </xf>
    <xf numFmtId="0" fontId="26" fillId="0" borderId="1" xfId="2" applyFont="1" applyBorder="1"/>
    <xf numFmtId="0" fontId="27" fillId="0" borderId="0" xfId="2" applyFont="1" applyBorder="1" applyAlignment="1">
      <alignment horizontal="right"/>
    </xf>
    <xf numFmtId="0" fontId="28" fillId="0" borderId="0" xfId="2" applyFont="1" applyFill="1" applyAlignment="1">
      <alignment horizontal="left"/>
    </xf>
    <xf numFmtId="0" fontId="28" fillId="0" borderId="0" xfId="2" applyFont="1" applyFill="1"/>
    <xf numFmtId="0" fontId="26" fillId="0" borderId="0" xfId="2" applyFont="1" applyBorder="1" applyAlignment="1">
      <alignment horizontal="right"/>
    </xf>
    <xf numFmtId="0" fontId="10" fillId="0" borderId="6" xfId="0" quotePrefix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30" fillId="0" borderId="0" xfId="0" applyFont="1" applyFill="1" applyBorder="1"/>
    <xf numFmtId="0" fontId="7" fillId="0" borderId="5" xfId="0" applyFont="1" applyFill="1" applyBorder="1"/>
    <xf numFmtId="0" fontId="10" fillId="0" borderId="5" xfId="2" applyFont="1" applyFill="1" applyBorder="1"/>
    <xf numFmtId="0" fontId="7" fillId="0" borderId="7" xfId="2" applyFont="1" applyFill="1" applyBorder="1" applyAlignment="1">
      <alignment horizontal="center"/>
    </xf>
    <xf numFmtId="0" fontId="13" fillId="0" borderId="3" xfId="2" applyFont="1" applyFill="1" applyBorder="1" applyAlignment="1">
      <alignment horizontal="left" wrapText="1"/>
    </xf>
    <xf numFmtId="0" fontId="17" fillId="0" borderId="0" xfId="1" quotePrefix="1" applyFont="1" applyFill="1" applyBorder="1" applyAlignment="1">
      <alignment horizontal="center"/>
    </xf>
    <xf numFmtId="0" fontId="17" fillId="0" borderId="0" xfId="1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/>
    </xf>
    <xf numFmtId="0" fontId="7" fillId="9" borderId="3" xfId="0" applyFont="1" applyFill="1" applyBorder="1" applyAlignment="1">
      <alignment horizontal="left"/>
    </xf>
    <xf numFmtId="0" fontId="10" fillId="0" borderId="0" xfId="1" applyFont="1" applyFill="1" applyBorder="1"/>
    <xf numFmtId="0" fontId="10" fillId="0" borderId="0" xfId="1" applyFont="1" applyFill="1" applyBorder="1" applyAlignment="1">
      <alignment horizontal="left"/>
    </xf>
    <xf numFmtId="0" fontId="7" fillId="9" borderId="3" xfId="1" applyFont="1" applyFill="1" applyBorder="1"/>
    <xf numFmtId="0" fontId="7" fillId="9" borderId="3" xfId="1" applyFont="1" applyFill="1" applyBorder="1" applyAlignment="1">
      <alignment horizontal="left"/>
    </xf>
    <xf numFmtId="0" fontId="7" fillId="9" borderId="3" xfId="1" applyFont="1" applyFill="1" applyBorder="1" applyAlignment="1">
      <alignment horizontal="center"/>
    </xf>
    <xf numFmtId="0" fontId="14" fillId="0" borderId="3" xfId="2" applyFont="1" applyFill="1" applyBorder="1" applyAlignment="1">
      <alignment horizontal="center"/>
    </xf>
    <xf numFmtId="0" fontId="13" fillId="0" borderId="10" xfId="2" applyFont="1" applyFill="1" applyBorder="1" applyAlignment="1">
      <alignment horizontal="left"/>
    </xf>
    <xf numFmtId="0" fontId="21" fillId="0" borderId="0" xfId="2" quotePrefix="1" applyFont="1" applyFill="1" applyBorder="1" applyAlignment="1">
      <alignment horizontal="left"/>
    </xf>
    <xf numFmtId="0" fontId="7" fillId="0" borderId="3" xfId="0" applyFont="1" applyFill="1" applyBorder="1" applyAlignment="1">
      <alignment wrapText="1"/>
    </xf>
    <xf numFmtId="0" fontId="7" fillId="8" borderId="3" xfId="0" applyFont="1" applyFill="1" applyBorder="1"/>
    <xf numFmtId="0" fontId="7" fillId="8" borderId="3" xfId="0" applyFont="1" applyFill="1" applyBorder="1" applyAlignment="1">
      <alignment horizontal="center"/>
    </xf>
    <xf numFmtId="0" fontId="7" fillId="9" borderId="3" xfId="0" applyFont="1" applyFill="1" applyBorder="1"/>
    <xf numFmtId="0" fontId="7" fillId="8" borderId="5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left"/>
    </xf>
    <xf numFmtId="0" fontId="8" fillId="0" borderId="0" xfId="2" applyFont="1" applyAlignment="1">
      <alignment horizontal="left" wrapText="1"/>
    </xf>
    <xf numFmtId="0" fontId="14" fillId="0" borderId="3" xfId="2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26" fillId="0" borderId="1" xfId="2" applyFont="1" applyBorder="1" applyAlignment="1">
      <alignment horizontal="left"/>
    </xf>
    <xf numFmtId="2" fontId="24" fillId="0" borderId="2" xfId="2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3" fillId="0" borderId="4" xfId="2" applyFont="1" applyFill="1" applyBorder="1" applyAlignment="1">
      <alignment horizontal="center"/>
    </xf>
    <xf numFmtId="0" fontId="7" fillId="0" borderId="15" xfId="2" applyFont="1" applyFill="1" applyBorder="1" applyAlignment="1">
      <alignment horizontal="center"/>
    </xf>
    <xf numFmtId="0" fontId="7" fillId="3" borderId="3" xfId="1" applyFont="1" applyFill="1" applyBorder="1" applyAlignment="1">
      <alignment horizontal="left"/>
    </xf>
    <xf numFmtId="0" fontId="7" fillId="0" borderId="8" xfId="2" applyNumberFormat="1" applyFont="1" applyFill="1" applyBorder="1" applyAlignment="1">
      <alignment horizontal="center"/>
    </xf>
    <xf numFmtId="0" fontId="7" fillId="10" borderId="3" xfId="1" applyFont="1" applyFill="1" applyBorder="1"/>
    <xf numFmtId="0" fontId="7" fillId="10" borderId="3" xfId="1" applyFont="1" applyFill="1" applyBorder="1" applyAlignment="1">
      <alignment horizontal="left"/>
    </xf>
    <xf numFmtId="0" fontId="7" fillId="10" borderId="3" xfId="1" applyFont="1" applyFill="1" applyBorder="1" applyAlignment="1">
      <alignment horizontal="center"/>
    </xf>
    <xf numFmtId="0" fontId="35" fillId="0" borderId="0" xfId="2" applyFont="1" applyFill="1" applyBorder="1"/>
    <xf numFmtId="0" fontId="35" fillId="0" borderId="0" xfId="2" applyFont="1" applyFill="1" applyBorder="1" applyAlignment="1">
      <alignment horizontal="left"/>
    </xf>
    <xf numFmtId="0" fontId="35" fillId="0" borderId="6" xfId="2" applyFont="1" applyFill="1" applyBorder="1"/>
    <xf numFmtId="0" fontId="14" fillId="0" borderId="6" xfId="0" applyFont="1" applyFill="1" applyBorder="1" applyAlignment="1">
      <alignment horizontal="left"/>
    </xf>
    <xf numFmtId="0" fontId="38" fillId="0" borderId="3" xfId="2" applyFont="1" applyFill="1" applyBorder="1"/>
    <xf numFmtId="0" fontId="13" fillId="0" borderId="3" xfId="2" applyNumberFormat="1" applyFont="1" applyFill="1" applyBorder="1" applyAlignment="1">
      <alignment horizontal="left"/>
    </xf>
    <xf numFmtId="0" fontId="13" fillId="0" borderId="3" xfId="2" applyFont="1" applyFill="1" applyBorder="1" applyAlignment="1">
      <alignment horizontal="left" vertical="top" wrapText="1"/>
    </xf>
    <xf numFmtId="0" fontId="13" fillId="0" borderId="6" xfId="2" applyFont="1" applyFill="1" applyBorder="1" applyAlignment="1">
      <alignment horizontal="left"/>
    </xf>
    <xf numFmtId="0" fontId="13" fillId="0" borderId="12" xfId="2" applyFont="1" applyFill="1" applyBorder="1" applyAlignment="1">
      <alignment horizontal="left"/>
    </xf>
    <xf numFmtId="0" fontId="37" fillId="11" borderId="3" xfId="5" applyBorder="1"/>
    <xf numFmtId="0" fontId="36" fillId="0" borderId="0" xfId="2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0" fontId="32" fillId="12" borderId="3" xfId="0" applyFont="1" applyFill="1" applyBorder="1"/>
    <xf numFmtId="0" fontId="32" fillId="12" borderId="4" xfId="0" applyFont="1" applyFill="1" applyBorder="1"/>
    <xf numFmtId="0" fontId="32" fillId="12" borderId="0" xfId="0" applyFont="1" applyFill="1"/>
    <xf numFmtId="0" fontId="7" fillId="13" borderId="3" xfId="2" applyFont="1" applyFill="1" applyBorder="1" applyAlignment="1">
      <alignment horizontal="left"/>
    </xf>
    <xf numFmtId="0" fontId="7" fillId="14" borderId="3" xfId="2" applyFont="1" applyFill="1" applyBorder="1" applyAlignment="1">
      <alignment horizontal="left"/>
    </xf>
    <xf numFmtId="0" fontId="7" fillId="13" borderId="3" xfId="2" applyFont="1" applyFill="1" applyBorder="1"/>
    <xf numFmtId="0" fontId="9" fillId="13" borderId="3" xfId="3" applyFont="1" applyFill="1" applyBorder="1"/>
    <xf numFmtId="0" fontId="7" fillId="14" borderId="3" xfId="2" applyFont="1" applyFill="1" applyBorder="1"/>
    <xf numFmtId="0" fontId="7" fillId="14" borderId="3" xfId="0" applyFont="1" applyFill="1" applyBorder="1"/>
    <xf numFmtId="0" fontId="7" fillId="13" borderId="3" xfId="0" applyFont="1" applyFill="1" applyBorder="1"/>
    <xf numFmtId="0" fontId="7" fillId="15" borderId="3" xfId="0" applyFont="1" applyFill="1" applyBorder="1" applyAlignment="1">
      <alignment horizontal="left"/>
    </xf>
    <xf numFmtId="0" fontId="7" fillId="15" borderId="15" xfId="0" applyFont="1" applyFill="1" applyBorder="1"/>
    <xf numFmtId="0" fontId="7" fillId="13" borderId="5" xfId="2" applyFont="1" applyFill="1" applyBorder="1" applyAlignment="1">
      <alignment horizontal="left"/>
    </xf>
    <xf numFmtId="0" fontId="7" fillId="13" borderId="3" xfId="0" applyFont="1" applyFill="1" applyBorder="1" applyAlignment="1">
      <alignment horizontal="left"/>
    </xf>
    <xf numFmtId="0" fontId="7" fillId="14" borderId="3" xfId="3" applyFont="1" applyFill="1" applyBorder="1"/>
    <xf numFmtId="0" fontId="7" fillId="13" borderId="3" xfId="2" applyFont="1" applyFill="1" applyBorder="1" applyAlignment="1">
      <alignment horizontal="left" wrapText="1"/>
    </xf>
    <xf numFmtId="0" fontId="7" fillId="14" borderId="3" xfId="0" applyFont="1" applyFill="1" applyBorder="1" applyAlignment="1">
      <alignment horizontal="left"/>
    </xf>
    <xf numFmtId="0" fontId="7" fillId="14" borderId="0" xfId="2" applyFont="1" applyFill="1" applyBorder="1"/>
    <xf numFmtId="0" fontId="40" fillId="0" borderId="3" xfId="2" applyFont="1" applyFill="1" applyBorder="1" applyAlignment="1">
      <alignment horizontal="left"/>
    </xf>
    <xf numFmtId="0" fontId="7" fillId="14" borderId="5" xfId="0" applyFont="1" applyFill="1" applyBorder="1"/>
    <xf numFmtId="0" fontId="7" fillId="14" borderId="3" xfId="2" applyFont="1" applyFill="1" applyBorder="1" applyAlignment="1">
      <alignment horizontal="left" wrapText="1"/>
    </xf>
    <xf numFmtId="0" fontId="13" fillId="13" borderId="3" xfId="0" applyFont="1" applyFill="1" applyBorder="1" applyAlignment="1">
      <alignment horizontal="left"/>
    </xf>
    <xf numFmtId="0" fontId="13" fillId="14" borderId="3" xfId="0" applyFont="1" applyFill="1" applyBorder="1" applyAlignment="1">
      <alignment horizontal="left"/>
    </xf>
    <xf numFmtId="0" fontId="5" fillId="0" borderId="0" xfId="2" applyFont="1" applyFill="1" applyBorder="1" applyAlignment="1">
      <alignment horizontal="center"/>
    </xf>
    <xf numFmtId="0" fontId="27" fillId="0" borderId="0" xfId="2" applyFont="1" applyAlignment="1">
      <alignment horizontal="right" wrapText="1"/>
    </xf>
    <xf numFmtId="0" fontId="0" fillId="0" borderId="0" xfId="0" applyAlignment="1"/>
    <xf numFmtId="0" fontId="27" fillId="0" borderId="13" xfId="2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3" fillId="0" borderId="0" xfId="2" applyFont="1" applyFill="1" applyAlignment="1">
      <alignment horizontal="right"/>
    </xf>
    <xf numFmtId="0" fontId="23" fillId="0" borderId="0" xfId="0" applyFont="1" applyAlignment="1">
      <alignment horizontal="right"/>
    </xf>
    <xf numFmtId="164" fontId="29" fillId="0" borderId="13" xfId="2" applyNumberFormat="1" applyFont="1" applyFill="1" applyBorder="1" applyAlignment="1">
      <alignment horizontal="center"/>
    </xf>
    <xf numFmtId="0" fontId="34" fillId="0" borderId="0" xfId="2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</cellXfs>
  <cellStyles count="6">
    <cellStyle name="Bad" xfId="5" builtinId="27"/>
    <cellStyle name="Hyperlink" xfId="3" builtinId="8"/>
    <cellStyle name="Normal" xfId="0" builtinId="0"/>
    <cellStyle name="Normal 2" xfId="1"/>
    <cellStyle name="Normal 3" xfId="2"/>
    <cellStyle name="Normal 4" xfId="4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0000CC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content.php?catoid=22&amp;navoid=1913" TargetMode="External"/><Relationship Id="rId13" Type="http://schemas.openxmlformats.org/officeDocument/2006/relationships/hyperlink" Target="http://catalog.sdstate.edu/content.php?catoid=22&amp;navoid=1913" TargetMode="External"/><Relationship Id="rId3" Type="http://schemas.openxmlformats.org/officeDocument/2006/relationships/hyperlink" Target="http://catalog.sdstate.edu/content.php?catoid=22&amp;navoid=1913" TargetMode="External"/><Relationship Id="rId7" Type="http://schemas.openxmlformats.org/officeDocument/2006/relationships/hyperlink" Target="http://catalog.sdstate.edu/content.php?catoid=22&amp;navoid=1913" TargetMode="External"/><Relationship Id="rId12" Type="http://schemas.openxmlformats.org/officeDocument/2006/relationships/hyperlink" Target="http://catalog.sdstate.edu/content.php?catoid=22&amp;navoid=1913" TargetMode="External"/><Relationship Id="rId2" Type="http://schemas.openxmlformats.org/officeDocument/2006/relationships/hyperlink" Target="http://catalog.sdstate.edu/content.php?catoid=22&amp;navoid=1913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catalog.sdstate.edu/content.php?catoid=22&amp;navoid=1913" TargetMode="External"/><Relationship Id="rId6" Type="http://schemas.openxmlformats.org/officeDocument/2006/relationships/hyperlink" Target="http://catalog.sdstate.edu/content.php?catoid=22&amp;navoid=1913" TargetMode="External"/><Relationship Id="rId11" Type="http://schemas.openxmlformats.org/officeDocument/2006/relationships/hyperlink" Target="http://catalog.sdstate.edu/content.php?catoid=22&amp;navoid=1913" TargetMode="External"/><Relationship Id="rId5" Type="http://schemas.openxmlformats.org/officeDocument/2006/relationships/hyperlink" Target="http://catalog.sdstate.edu/content.php?catoid=22&amp;navoid=1913" TargetMode="External"/><Relationship Id="rId15" Type="http://schemas.openxmlformats.org/officeDocument/2006/relationships/hyperlink" Target="http://catalog.sdstate.edu/content.php?catoid=22&amp;navoid=1913" TargetMode="External"/><Relationship Id="rId10" Type="http://schemas.openxmlformats.org/officeDocument/2006/relationships/hyperlink" Target="http://catalog.sdstate.edu/content.php?catoid=22&amp;navoid=1913" TargetMode="External"/><Relationship Id="rId4" Type="http://schemas.openxmlformats.org/officeDocument/2006/relationships/hyperlink" Target="http://catalog.sdstate.edu/content.php?catoid=22&amp;navoid=1913" TargetMode="External"/><Relationship Id="rId9" Type="http://schemas.openxmlformats.org/officeDocument/2006/relationships/hyperlink" Target="http://catalog.sdstate.edu/content.php?catoid=22&amp;navoid=1913" TargetMode="External"/><Relationship Id="rId14" Type="http://schemas.openxmlformats.org/officeDocument/2006/relationships/hyperlink" Target="http://catalog.sdstate.edu/content.php?catoid=22&amp;navoid=191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89"/>
  <sheetViews>
    <sheetView tabSelected="1" topLeftCell="A21" zoomScale="80" zoomScaleNormal="80" workbookViewId="0">
      <selection activeCell="A41" sqref="A41:M41"/>
    </sheetView>
  </sheetViews>
  <sheetFormatPr defaultColWidth="9.140625" defaultRowHeight="18" customHeight="1" x14ac:dyDescent="0.2"/>
  <cols>
    <col min="1" max="1" width="11.28515625" style="3" customWidth="1"/>
    <col min="2" max="2" width="30.5703125" style="3" customWidth="1"/>
    <col min="3" max="3" width="35" style="3" bestFit="1" customWidth="1"/>
    <col min="4" max="6" width="4.7109375" style="1" customWidth="1"/>
    <col min="7" max="7" width="2.140625" style="1" customWidth="1"/>
    <col min="8" max="8" width="11.28515625" style="2" customWidth="1"/>
    <col min="9" max="9" width="26.42578125" style="3" customWidth="1"/>
    <col min="10" max="10" width="31.140625" style="2" customWidth="1"/>
    <col min="11" max="11" width="6" style="1" customWidth="1"/>
    <col min="12" max="13" width="4.7109375" style="1" customWidth="1"/>
    <col min="14" max="14" width="6.5703125" style="1" customWidth="1"/>
    <col min="15" max="15" width="2.7109375" style="2" customWidth="1"/>
    <col min="16" max="16" width="3.7109375" style="3" customWidth="1"/>
    <col min="17" max="16384" width="9.140625" style="3"/>
  </cols>
  <sheetData>
    <row r="1" spans="1:21" ht="18" customHeight="1" x14ac:dyDescent="0.25">
      <c r="A1" s="161" t="s">
        <v>187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21" s="85" customFormat="1" ht="18" customHeight="1" thickBot="1" x14ac:dyDescent="0.3">
      <c r="A2" s="81" t="s">
        <v>0</v>
      </c>
      <c r="B2" s="82"/>
      <c r="C2" s="82"/>
      <c r="D2" s="162" t="s">
        <v>1</v>
      </c>
      <c r="E2" s="163"/>
      <c r="F2" s="163"/>
      <c r="G2" s="163"/>
      <c r="H2" s="115"/>
      <c r="I2" s="83"/>
      <c r="J2" s="112" t="s">
        <v>2</v>
      </c>
      <c r="K2" s="164"/>
      <c r="L2" s="165"/>
      <c r="M2" s="165"/>
      <c r="N2" s="84"/>
    </row>
    <row r="3" spans="1:21" s="85" customFormat="1" ht="18" customHeight="1" thickBot="1" x14ac:dyDescent="0.3">
      <c r="A3" s="81" t="s">
        <v>3</v>
      </c>
      <c r="B3" s="82"/>
      <c r="C3" s="82"/>
      <c r="D3" s="166" t="s">
        <v>4</v>
      </c>
      <c r="E3" s="167"/>
      <c r="F3" s="167"/>
      <c r="G3" s="167"/>
      <c r="H3" s="116"/>
      <c r="I3" s="86"/>
      <c r="J3" s="112" t="s">
        <v>5</v>
      </c>
      <c r="K3" s="168">
        <f ca="1">NOW()</f>
        <v>41432.40880474537</v>
      </c>
      <c r="L3" s="168"/>
      <c r="M3" s="168"/>
      <c r="N3" s="84"/>
    </row>
    <row r="4" spans="1:21" ht="18" customHeight="1" x14ac:dyDescent="0.2">
      <c r="A4" s="4"/>
      <c r="E4" s="5"/>
      <c r="G4" s="3"/>
    </row>
    <row r="5" spans="1:21" ht="18" customHeight="1" x14ac:dyDescent="0.2">
      <c r="A5" s="91" t="s">
        <v>6</v>
      </c>
      <c r="B5" s="7"/>
      <c r="C5" s="103" t="s">
        <v>155</v>
      </c>
      <c r="D5" s="8" t="s">
        <v>7</v>
      </c>
      <c r="E5" s="8" t="s">
        <v>8</v>
      </c>
      <c r="F5" s="8" t="s">
        <v>9</v>
      </c>
      <c r="G5" s="9"/>
      <c r="H5" s="10" t="s">
        <v>10</v>
      </c>
      <c r="I5" s="6"/>
      <c r="J5" s="113" t="s">
        <v>155</v>
      </c>
      <c r="K5" s="8" t="s">
        <v>7</v>
      </c>
      <c r="L5" s="8" t="s">
        <v>8</v>
      </c>
      <c r="M5" s="8" t="s">
        <v>9</v>
      </c>
      <c r="N5" s="9"/>
    </row>
    <row r="6" spans="1:21" ht="18" customHeight="1" x14ac:dyDescent="0.2">
      <c r="A6" s="138" t="s">
        <v>55</v>
      </c>
      <c r="B6" s="139" t="s">
        <v>11</v>
      </c>
      <c r="C6" s="12" t="s">
        <v>56</v>
      </c>
      <c r="D6" s="11">
        <v>2</v>
      </c>
      <c r="E6" s="11"/>
      <c r="F6" s="11"/>
      <c r="H6" s="141" t="s">
        <v>71</v>
      </c>
      <c r="I6" s="141" t="s">
        <v>72</v>
      </c>
      <c r="J6" s="12" t="s">
        <v>236</v>
      </c>
      <c r="K6" s="11">
        <v>4</v>
      </c>
      <c r="L6" s="11"/>
      <c r="M6" s="11"/>
      <c r="N6" s="5"/>
    </row>
    <row r="7" spans="1:21" ht="18" customHeight="1" x14ac:dyDescent="0.2">
      <c r="A7" s="140" t="s">
        <v>66</v>
      </c>
      <c r="B7" s="140" t="s">
        <v>67</v>
      </c>
      <c r="C7" s="12" t="s">
        <v>56</v>
      </c>
      <c r="D7" s="11">
        <v>0</v>
      </c>
      <c r="E7" s="11"/>
      <c r="F7" s="11"/>
      <c r="H7" s="141" t="s">
        <v>73</v>
      </c>
      <c r="I7" s="141" t="s">
        <v>74</v>
      </c>
      <c r="J7" s="12" t="s">
        <v>79</v>
      </c>
      <c r="K7" s="11">
        <v>0</v>
      </c>
      <c r="L7" s="11"/>
      <c r="M7" s="11"/>
      <c r="N7" s="5"/>
    </row>
    <row r="8" spans="1:21" ht="18" customHeight="1" x14ac:dyDescent="0.2">
      <c r="A8" s="141" t="s">
        <v>57</v>
      </c>
      <c r="B8" s="141" t="s">
        <v>58</v>
      </c>
      <c r="C8" s="130" t="s">
        <v>56</v>
      </c>
      <c r="D8" s="11">
        <v>4</v>
      </c>
      <c r="E8" s="11"/>
      <c r="F8" s="11"/>
      <c r="H8" s="142" t="s">
        <v>75</v>
      </c>
      <c r="I8" s="142" t="s">
        <v>62</v>
      </c>
      <c r="J8" s="12" t="s">
        <v>237</v>
      </c>
      <c r="K8" s="11">
        <v>3</v>
      </c>
      <c r="L8" s="11"/>
      <c r="M8" s="11"/>
    </row>
    <row r="9" spans="1:21" ht="18" customHeight="1" x14ac:dyDescent="0.2">
      <c r="A9" s="141" t="s">
        <v>59</v>
      </c>
      <c r="B9" s="141" t="s">
        <v>60</v>
      </c>
      <c r="C9" s="12" t="s">
        <v>56</v>
      </c>
      <c r="D9" s="11">
        <v>0</v>
      </c>
      <c r="E9" s="11"/>
      <c r="F9" s="11"/>
      <c r="H9" s="142" t="s">
        <v>76</v>
      </c>
      <c r="I9" s="142" t="s">
        <v>77</v>
      </c>
      <c r="J9" s="12" t="s">
        <v>65</v>
      </c>
      <c r="K9" s="11">
        <v>1</v>
      </c>
      <c r="L9" s="11"/>
      <c r="M9" s="11"/>
    </row>
    <row r="10" spans="1:21" ht="18" customHeight="1" x14ac:dyDescent="0.2">
      <c r="A10" s="142" t="s">
        <v>61</v>
      </c>
      <c r="B10" s="142" t="s">
        <v>62</v>
      </c>
      <c r="C10" s="12" t="s">
        <v>191</v>
      </c>
      <c r="D10" s="11">
        <v>3</v>
      </c>
      <c r="E10" s="11"/>
      <c r="F10" s="11"/>
      <c r="H10" s="141" t="s">
        <v>13</v>
      </c>
      <c r="I10" s="141" t="s">
        <v>78</v>
      </c>
      <c r="J10" s="12" t="s">
        <v>65</v>
      </c>
      <c r="K10" s="11">
        <v>3</v>
      </c>
      <c r="L10" s="11"/>
      <c r="M10" s="11"/>
    </row>
    <row r="11" spans="1:21" ht="18" customHeight="1" x14ac:dyDescent="0.2">
      <c r="A11" s="142" t="s">
        <v>63</v>
      </c>
      <c r="B11" s="142" t="s">
        <v>64</v>
      </c>
      <c r="C11" s="12" t="s">
        <v>65</v>
      </c>
      <c r="D11" s="11">
        <v>1</v>
      </c>
      <c r="E11" s="11"/>
      <c r="F11" s="11"/>
      <c r="H11" s="150" t="s">
        <v>192</v>
      </c>
      <c r="I11" s="151" t="s">
        <v>193</v>
      </c>
      <c r="J11" s="129" t="s">
        <v>198</v>
      </c>
      <c r="K11" s="11">
        <v>3</v>
      </c>
      <c r="L11" s="11"/>
      <c r="M11" s="11"/>
    </row>
    <row r="12" spans="1:21" ht="18" customHeight="1" x14ac:dyDescent="0.2">
      <c r="A12" s="141" t="s">
        <v>12</v>
      </c>
      <c r="B12" s="141" t="s">
        <v>68</v>
      </c>
      <c r="C12" s="12" t="s">
        <v>65</v>
      </c>
      <c r="D12" s="11">
        <v>3</v>
      </c>
      <c r="E12" s="11"/>
      <c r="F12" s="11"/>
      <c r="H12" s="11"/>
      <c r="J12" s="16"/>
      <c r="K12" s="11"/>
      <c r="L12" s="11"/>
      <c r="M12" s="11"/>
    </row>
    <row r="13" spans="1:21" ht="18" customHeight="1" x14ac:dyDescent="0.2">
      <c r="A13" s="143" t="s">
        <v>126</v>
      </c>
      <c r="B13" s="144" t="s">
        <v>125</v>
      </c>
      <c r="C13" s="12" t="s">
        <v>116</v>
      </c>
      <c r="D13" s="13">
        <v>3</v>
      </c>
      <c r="E13" s="11"/>
      <c r="F13" s="11"/>
      <c r="H13" s="19"/>
      <c r="I13" s="19"/>
      <c r="J13" s="27"/>
      <c r="K13" s="17">
        <f>SUM(K6:K12)</f>
        <v>14</v>
      </c>
      <c r="L13" s="11"/>
      <c r="M13" s="11"/>
    </row>
    <row r="14" spans="1:21" ht="18" customHeight="1" x14ac:dyDescent="0.2">
      <c r="A14" s="19"/>
      <c r="B14" s="19"/>
      <c r="C14" s="27"/>
      <c r="D14" s="20">
        <f>SUM(D6:D13)</f>
        <v>16</v>
      </c>
      <c r="I14" s="125" t="s">
        <v>115</v>
      </c>
      <c r="J14" s="135" t="s">
        <v>117</v>
      </c>
    </row>
    <row r="15" spans="1:21" s="2" customFormat="1" ht="18" customHeight="1" x14ac:dyDescent="0.2">
      <c r="A15" s="6" t="s">
        <v>14</v>
      </c>
      <c r="B15" s="7"/>
      <c r="C15" s="132"/>
      <c r="D15" s="22"/>
      <c r="E15" s="22"/>
      <c r="F15" s="22"/>
      <c r="G15" s="23"/>
      <c r="H15" s="10" t="s">
        <v>15</v>
      </c>
      <c r="I15" s="7"/>
      <c r="J15" s="132"/>
      <c r="K15" s="22"/>
      <c r="L15" s="22"/>
      <c r="M15" s="22"/>
      <c r="N15" s="1"/>
      <c r="P15" s="3"/>
      <c r="Q15" s="3"/>
      <c r="R15" s="3"/>
      <c r="S15" s="3"/>
      <c r="T15" s="3"/>
      <c r="U15" s="3"/>
    </row>
    <row r="16" spans="1:21" ht="18" customHeight="1" x14ac:dyDescent="0.2">
      <c r="A16" s="145" t="s">
        <v>80</v>
      </c>
      <c r="B16" s="146" t="s">
        <v>81</v>
      </c>
      <c r="C16" s="12" t="s">
        <v>223</v>
      </c>
      <c r="D16" s="11">
        <v>4</v>
      </c>
      <c r="E16" s="11"/>
      <c r="F16" s="11"/>
      <c r="H16" s="142" t="s">
        <v>91</v>
      </c>
      <c r="I16" s="152" t="s">
        <v>95</v>
      </c>
      <c r="J16" s="12" t="s">
        <v>229</v>
      </c>
      <c r="K16" s="15">
        <v>3</v>
      </c>
      <c r="L16" s="11"/>
      <c r="M16" s="11"/>
      <c r="N16" s="3"/>
    </row>
    <row r="17" spans="1:17" ht="18" customHeight="1" x14ac:dyDescent="0.2">
      <c r="A17" s="142" t="s">
        <v>82</v>
      </c>
      <c r="B17" s="142" t="s">
        <v>81</v>
      </c>
      <c r="C17" s="12" t="s">
        <v>56</v>
      </c>
      <c r="D17" s="11">
        <v>0</v>
      </c>
      <c r="E17" s="11"/>
      <c r="F17" s="11"/>
      <c r="H17" s="142" t="s">
        <v>92</v>
      </c>
      <c r="I17" s="152" t="s">
        <v>96</v>
      </c>
      <c r="J17" s="12" t="s">
        <v>79</v>
      </c>
      <c r="K17" s="15">
        <v>1</v>
      </c>
      <c r="L17" s="11"/>
      <c r="M17" s="11"/>
    </row>
    <row r="18" spans="1:17" ht="24" customHeight="1" x14ac:dyDescent="0.2">
      <c r="A18" s="142" t="s">
        <v>83</v>
      </c>
      <c r="B18" s="142" t="s">
        <v>84</v>
      </c>
      <c r="C18" s="131" t="s">
        <v>224</v>
      </c>
      <c r="D18" s="11">
        <v>3</v>
      </c>
      <c r="E18" s="11"/>
      <c r="F18" s="11"/>
      <c r="H18" s="142" t="s">
        <v>93</v>
      </c>
      <c r="I18" s="152" t="s">
        <v>138</v>
      </c>
      <c r="J18" s="12" t="s">
        <v>230</v>
      </c>
      <c r="K18" s="15">
        <v>3</v>
      </c>
      <c r="L18" s="11"/>
      <c r="M18" s="11"/>
    </row>
    <row r="19" spans="1:17" ht="18" customHeight="1" x14ac:dyDescent="0.2">
      <c r="A19" s="142" t="s">
        <v>85</v>
      </c>
      <c r="B19" s="142" t="s">
        <v>86</v>
      </c>
      <c r="C19" s="12" t="s">
        <v>56</v>
      </c>
      <c r="D19" s="11">
        <v>1</v>
      </c>
      <c r="E19" s="11"/>
      <c r="F19" s="11"/>
      <c r="H19" s="142" t="s">
        <v>94</v>
      </c>
      <c r="I19" s="152" t="s">
        <v>137</v>
      </c>
      <c r="J19" s="12" t="s">
        <v>79</v>
      </c>
      <c r="K19" s="11">
        <v>1</v>
      </c>
      <c r="L19" s="11"/>
      <c r="M19" s="11"/>
    </row>
    <row r="20" spans="1:17" ht="19.5" customHeight="1" x14ac:dyDescent="0.2">
      <c r="A20" s="24" t="s">
        <v>87</v>
      </c>
      <c r="B20" s="24" t="s">
        <v>88</v>
      </c>
      <c r="C20" s="12" t="s">
        <v>56</v>
      </c>
      <c r="D20" s="11">
        <v>4</v>
      </c>
      <c r="E20" s="11"/>
      <c r="F20" s="11"/>
      <c r="H20" s="153" t="s">
        <v>195</v>
      </c>
      <c r="I20" s="147" t="s">
        <v>194</v>
      </c>
      <c r="J20" s="104" t="s">
        <v>196</v>
      </c>
      <c r="K20" s="11">
        <v>3</v>
      </c>
      <c r="L20" s="11"/>
      <c r="M20" s="11"/>
    </row>
    <row r="21" spans="1:17" ht="15.75" customHeight="1" x14ac:dyDescent="0.2">
      <c r="A21" s="14" t="s">
        <v>89</v>
      </c>
      <c r="B21" s="14" t="s">
        <v>90</v>
      </c>
      <c r="C21" s="12" t="s">
        <v>56</v>
      </c>
      <c r="D21" s="11">
        <v>0</v>
      </c>
      <c r="E21" s="11"/>
      <c r="F21" s="11"/>
      <c r="H21" s="150" t="s">
        <v>192</v>
      </c>
      <c r="I21" s="151" t="s">
        <v>193</v>
      </c>
      <c r="J21" s="129" t="s">
        <v>198</v>
      </c>
      <c r="K21" s="13">
        <v>3</v>
      </c>
      <c r="L21" s="11"/>
      <c r="M21" s="11"/>
    </row>
    <row r="22" spans="1:17" ht="18" customHeight="1" x14ac:dyDescent="0.2">
      <c r="A22" s="147" t="s">
        <v>16</v>
      </c>
      <c r="B22" s="147" t="s">
        <v>17</v>
      </c>
      <c r="C22" s="12" t="s">
        <v>225</v>
      </c>
      <c r="D22" s="32">
        <v>3</v>
      </c>
      <c r="E22" s="11"/>
      <c r="F22" s="11"/>
      <c r="H22" s="24" t="s">
        <v>170</v>
      </c>
      <c r="I22" s="7" t="s">
        <v>188</v>
      </c>
      <c r="J22" s="12" t="s">
        <v>79</v>
      </c>
      <c r="K22" s="11">
        <v>2</v>
      </c>
      <c r="L22" s="11"/>
      <c r="M22" s="11"/>
    </row>
    <row r="23" spans="1:17" ht="21.75" customHeight="1" x14ac:dyDescent="0.2">
      <c r="B23" s="25"/>
      <c r="C23" s="133"/>
      <c r="D23" s="20">
        <f>SUM(D16:D22)</f>
        <v>15</v>
      </c>
      <c r="G23" s="26"/>
      <c r="H23" s="104"/>
      <c r="I23" s="127" t="s">
        <v>97</v>
      </c>
      <c r="J23" s="135" t="s">
        <v>117</v>
      </c>
      <c r="K23" s="17">
        <f>SUM(K16:K22)</f>
        <v>16</v>
      </c>
      <c r="L23" s="18"/>
      <c r="M23" s="28"/>
    </row>
    <row r="24" spans="1:17" ht="18" customHeight="1" x14ac:dyDescent="0.2">
      <c r="A24" s="6" t="s">
        <v>18</v>
      </c>
      <c r="B24" s="7"/>
      <c r="C24" s="132"/>
      <c r="D24" s="22"/>
      <c r="E24" s="22"/>
      <c r="F24" s="22"/>
      <c r="H24" s="10" t="s">
        <v>19</v>
      </c>
      <c r="I24" s="7"/>
      <c r="J24" s="132"/>
      <c r="K24" s="22"/>
      <c r="L24" s="22"/>
      <c r="M24" s="22"/>
    </row>
    <row r="25" spans="1:17" ht="18" customHeight="1" x14ac:dyDescent="0.25">
      <c r="A25" s="134" t="s">
        <v>98</v>
      </c>
      <c r="B25" s="134" t="s">
        <v>99</v>
      </c>
      <c r="C25" s="12"/>
      <c r="D25" s="11">
        <v>4</v>
      </c>
      <c r="E25" s="11"/>
      <c r="F25" s="11"/>
      <c r="H25" s="142" t="s">
        <v>106</v>
      </c>
      <c r="I25" s="145" t="s">
        <v>112</v>
      </c>
      <c r="J25" s="156" t="s">
        <v>101</v>
      </c>
      <c r="K25" s="13">
        <v>4</v>
      </c>
      <c r="L25" s="13"/>
      <c r="M25" s="13"/>
      <c r="N25" s="26"/>
    </row>
    <row r="26" spans="1:17" ht="18" customHeight="1" x14ac:dyDescent="0.2">
      <c r="A26" s="146" t="s">
        <v>100</v>
      </c>
      <c r="B26" s="146" t="s">
        <v>129</v>
      </c>
      <c r="C26" s="93" t="s">
        <v>235</v>
      </c>
      <c r="D26" s="11">
        <v>3</v>
      </c>
      <c r="E26" s="11"/>
      <c r="F26" s="11"/>
      <c r="H26" s="154" t="s">
        <v>107</v>
      </c>
      <c r="I26" s="155" t="s">
        <v>111</v>
      </c>
      <c r="J26" s="12"/>
      <c r="K26" s="11">
        <v>0</v>
      </c>
      <c r="L26" s="29"/>
      <c r="M26" s="13"/>
      <c r="Q26" s="2"/>
    </row>
    <row r="27" spans="1:17" ht="18" customHeight="1" x14ac:dyDescent="0.2">
      <c r="A27" s="145" t="s">
        <v>101</v>
      </c>
      <c r="B27" s="145" t="s">
        <v>102</v>
      </c>
      <c r="C27" s="12"/>
      <c r="D27" s="11">
        <v>4</v>
      </c>
      <c r="E27" s="11"/>
      <c r="F27" s="11"/>
      <c r="H27" s="154" t="s">
        <v>108</v>
      </c>
      <c r="I27" s="157" t="s">
        <v>113</v>
      </c>
      <c r="J27" s="12" t="s">
        <v>231</v>
      </c>
      <c r="K27" s="11">
        <v>3</v>
      </c>
      <c r="L27" s="13"/>
      <c r="M27" s="13"/>
    </row>
    <row r="28" spans="1:17" ht="18" customHeight="1" x14ac:dyDescent="0.2">
      <c r="A28" s="146" t="s">
        <v>103</v>
      </c>
      <c r="B28" s="146" t="s">
        <v>104</v>
      </c>
      <c r="C28" s="12"/>
      <c r="D28" s="11">
        <v>0</v>
      </c>
      <c r="E28" s="11"/>
      <c r="F28" s="11"/>
      <c r="H28" s="158" t="s">
        <v>105</v>
      </c>
      <c r="I28" s="145" t="s">
        <v>110</v>
      </c>
      <c r="J28" s="93" t="s">
        <v>232</v>
      </c>
      <c r="K28" s="11">
        <v>1</v>
      </c>
      <c r="L28" s="118"/>
      <c r="M28" s="13"/>
    </row>
    <row r="29" spans="1:17" ht="24" customHeight="1" x14ac:dyDescent="0.2">
      <c r="A29" s="146" t="s">
        <v>165</v>
      </c>
      <c r="B29" s="146" t="s">
        <v>166</v>
      </c>
      <c r="C29" s="12" t="s">
        <v>226</v>
      </c>
      <c r="D29" s="11">
        <v>3</v>
      </c>
      <c r="E29" s="11"/>
      <c r="F29" s="11"/>
      <c r="G29" s="92"/>
      <c r="H29" s="142" t="s">
        <v>153</v>
      </c>
      <c r="I29" s="145" t="s">
        <v>189</v>
      </c>
      <c r="J29" s="131" t="s">
        <v>233</v>
      </c>
      <c r="K29" s="11">
        <v>2</v>
      </c>
      <c r="L29" s="31"/>
      <c r="M29" s="32"/>
      <c r="O29" s="1"/>
      <c r="P29" s="2"/>
    </row>
    <row r="30" spans="1:17" ht="23.25" customHeight="1" x14ac:dyDescent="0.2">
      <c r="A30" s="148" t="s">
        <v>109</v>
      </c>
      <c r="B30" s="149" t="s">
        <v>199</v>
      </c>
      <c r="C30" s="12" t="s">
        <v>227</v>
      </c>
      <c r="D30" s="11">
        <v>3</v>
      </c>
      <c r="E30" s="11"/>
      <c r="F30" s="11"/>
      <c r="G30" s="92"/>
      <c r="H30" s="142" t="s">
        <v>154</v>
      </c>
      <c r="I30" s="145" t="s">
        <v>190</v>
      </c>
      <c r="J30" s="131" t="s">
        <v>185</v>
      </c>
      <c r="K30" s="11">
        <v>2</v>
      </c>
      <c r="L30" s="15"/>
      <c r="M30" s="11"/>
    </row>
    <row r="31" spans="1:17" ht="24" customHeight="1" x14ac:dyDescent="0.2">
      <c r="B31" s="49"/>
      <c r="C31" s="105"/>
      <c r="D31" s="20">
        <f>SUM(D25:D30)</f>
        <v>17</v>
      </c>
      <c r="H31" s="159"/>
      <c r="I31" s="143" t="s">
        <v>118</v>
      </c>
      <c r="J31" s="12" t="s">
        <v>160</v>
      </c>
      <c r="K31" s="11">
        <v>3</v>
      </c>
      <c r="L31" s="15"/>
      <c r="M31" s="11"/>
    </row>
    <row r="32" spans="1:17" ht="18" customHeight="1" x14ac:dyDescent="0.2">
      <c r="B32" s="25"/>
      <c r="C32" s="2"/>
      <c r="K32" s="17">
        <f>SUM(K25:K31)</f>
        <v>15</v>
      </c>
    </row>
    <row r="33" spans="1:15" ht="18" customHeight="1" x14ac:dyDescent="0.2">
      <c r="B33" s="30"/>
      <c r="C33" s="2"/>
      <c r="I33" s="127" t="s">
        <v>97</v>
      </c>
      <c r="J33" s="126" t="s">
        <v>117</v>
      </c>
    </row>
    <row r="34" spans="1:15" ht="18" customHeight="1" x14ac:dyDescent="0.2">
      <c r="A34" s="6" t="s">
        <v>20</v>
      </c>
      <c r="B34" s="7"/>
      <c r="C34" s="21"/>
      <c r="D34" s="22"/>
      <c r="E34" s="22"/>
      <c r="F34" s="22"/>
      <c r="H34" s="10" t="s">
        <v>21</v>
      </c>
      <c r="I34" s="7"/>
      <c r="J34" s="21"/>
      <c r="K34" s="22"/>
      <c r="L34" s="22"/>
      <c r="M34" s="22"/>
    </row>
    <row r="35" spans="1:15" ht="23.25" customHeight="1" x14ac:dyDescent="0.2">
      <c r="A35" s="14" t="s">
        <v>135</v>
      </c>
      <c r="B35" s="90" t="s">
        <v>171</v>
      </c>
      <c r="C35" s="12"/>
      <c r="D35" s="11">
        <v>5</v>
      </c>
      <c r="E35" s="11"/>
      <c r="F35" s="11"/>
      <c r="H35" s="142" t="s">
        <v>151</v>
      </c>
      <c r="I35" s="146" t="s">
        <v>150</v>
      </c>
      <c r="J35" s="131" t="s">
        <v>234</v>
      </c>
      <c r="K35" s="13">
        <v>3</v>
      </c>
      <c r="L35" s="13"/>
      <c r="M35" s="13"/>
      <c r="N35" s="26"/>
    </row>
    <row r="36" spans="1:15" ht="18" customHeight="1" x14ac:dyDescent="0.2">
      <c r="A36" s="14" t="s">
        <v>162</v>
      </c>
      <c r="B36" s="14" t="s">
        <v>146</v>
      </c>
      <c r="C36" s="12" t="s">
        <v>228</v>
      </c>
      <c r="D36" s="11">
        <v>4</v>
      </c>
      <c r="E36" s="11"/>
      <c r="F36" s="11"/>
      <c r="H36" s="63" t="s">
        <v>174</v>
      </c>
      <c r="I36" s="14" t="s">
        <v>175</v>
      </c>
      <c r="J36" s="24" t="s">
        <v>145</v>
      </c>
      <c r="K36" s="11">
        <v>3</v>
      </c>
      <c r="L36" s="13"/>
      <c r="M36" s="13"/>
    </row>
    <row r="37" spans="1:15" ht="18" customHeight="1" x14ac:dyDescent="0.2">
      <c r="A37" s="14" t="s">
        <v>158</v>
      </c>
      <c r="B37" s="106" t="s">
        <v>159</v>
      </c>
      <c r="C37" s="93" t="s">
        <v>172</v>
      </c>
      <c r="D37" s="11">
        <v>2</v>
      </c>
      <c r="E37" s="11"/>
      <c r="F37" s="11"/>
      <c r="H37" s="160" t="s">
        <v>168</v>
      </c>
      <c r="I37" s="145" t="s">
        <v>169</v>
      </c>
      <c r="J37" s="24"/>
      <c r="K37" s="32">
        <v>3</v>
      </c>
      <c r="L37" s="13"/>
      <c r="M37" s="13"/>
    </row>
    <row r="38" spans="1:15" ht="18" customHeight="1" x14ac:dyDescent="0.2">
      <c r="A38" s="14"/>
      <c r="B38" s="66" t="s">
        <v>238</v>
      </c>
      <c r="C38" s="12"/>
      <c r="D38" s="11">
        <v>3</v>
      </c>
      <c r="E38" s="3"/>
      <c r="F38" s="11"/>
      <c r="H38" s="63"/>
      <c r="I38" s="7" t="s">
        <v>239</v>
      </c>
      <c r="J38" s="24"/>
      <c r="K38" s="119">
        <v>3</v>
      </c>
      <c r="L38" s="13"/>
      <c r="M38" s="13"/>
    </row>
    <row r="39" spans="1:15" ht="13.5" customHeight="1" x14ac:dyDescent="0.2">
      <c r="D39" s="3"/>
      <c r="E39" s="11"/>
      <c r="F39" s="11"/>
      <c r="H39" s="3" t="s">
        <v>240</v>
      </c>
      <c r="I39" s="3" t="s">
        <v>70</v>
      </c>
      <c r="J39" s="3"/>
      <c r="K39" s="3">
        <v>1</v>
      </c>
      <c r="L39" s="13"/>
      <c r="M39" s="13"/>
    </row>
    <row r="40" spans="1:15" ht="15" customHeight="1" x14ac:dyDescent="0.2">
      <c r="D40" s="20">
        <f>SUM(D35:D39)</f>
        <v>14</v>
      </c>
      <c r="H40" s="48"/>
      <c r="I40" s="49"/>
      <c r="K40" s="17">
        <f>SUM(K35:K39)</f>
        <v>13</v>
      </c>
    </row>
    <row r="41" spans="1:15" ht="18" customHeight="1" x14ac:dyDescent="0.25">
      <c r="A41" s="169" t="s">
        <v>26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</row>
    <row r="42" spans="1:15" ht="14.25" customHeight="1" x14ac:dyDescent="0.25">
      <c r="D42" s="35"/>
      <c r="E42" s="35"/>
      <c r="F42" s="35"/>
      <c r="J42" s="36" t="s">
        <v>50</v>
      </c>
      <c r="K42" s="121">
        <f>D14+K13+D23+K23+D31+K32+D40+K40</f>
        <v>120</v>
      </c>
    </row>
    <row r="43" spans="1:15" s="44" customFormat="1" ht="18" customHeight="1" x14ac:dyDescent="0.25">
      <c r="A43" s="161" t="str">
        <f>A1</f>
        <v>Bachelor of Science in Microbiology and Biotechnology with Chemistry Minor  (Fall 2013)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</row>
    <row r="44" spans="1:15" s="49" customFormat="1" ht="18" customHeight="1" x14ac:dyDescent="0.2">
      <c r="A44" s="50" t="s">
        <v>27</v>
      </c>
      <c r="B44" s="50"/>
      <c r="C44" s="50"/>
      <c r="D44" s="52"/>
      <c r="E44" s="52"/>
      <c r="F44" s="53"/>
      <c r="G44" s="53"/>
      <c r="H44" s="114" t="s">
        <v>156</v>
      </c>
      <c r="I44" s="51"/>
      <c r="J44" s="114"/>
      <c r="K44" s="52"/>
      <c r="L44" s="52"/>
      <c r="M44" s="53"/>
      <c r="N44" s="47"/>
      <c r="O44" s="48"/>
    </row>
    <row r="45" spans="1:15" s="49" customFormat="1" ht="18" customHeight="1" x14ac:dyDescent="0.2">
      <c r="A45" s="54" t="s">
        <v>28</v>
      </c>
      <c r="B45" s="54" t="s">
        <v>29</v>
      </c>
      <c r="C45" s="54"/>
      <c r="D45" s="87">
        <f>SUM(D46:D47)</f>
        <v>6</v>
      </c>
      <c r="E45" s="88" t="s">
        <v>8</v>
      </c>
      <c r="F45" s="46" t="s">
        <v>30</v>
      </c>
      <c r="G45" s="47"/>
      <c r="H45" s="117" t="s">
        <v>31</v>
      </c>
      <c r="I45" s="62"/>
      <c r="J45" s="48"/>
      <c r="K45" s="46">
        <f>SUM(K46:K77)</f>
        <v>72</v>
      </c>
      <c r="L45" s="46" t="s">
        <v>8</v>
      </c>
      <c r="M45" s="46" t="s">
        <v>30</v>
      </c>
      <c r="N45" s="47"/>
      <c r="O45" s="48"/>
    </row>
    <row r="46" spans="1:15" s="49" customFormat="1" ht="18" customHeight="1" x14ac:dyDescent="0.2">
      <c r="A46" s="69" t="str">
        <f>A12</f>
        <v>ENGL 101</v>
      </c>
      <c r="B46" s="69" t="str">
        <f>B12</f>
        <v>Compostion I (SGR 1)</v>
      </c>
      <c r="C46" s="69" t="str">
        <f>C12</f>
        <v>F/S/Su</v>
      </c>
      <c r="D46" s="78">
        <f>D12</f>
        <v>3</v>
      </c>
      <c r="E46" s="78">
        <f t="shared" ref="E46:F46" si="0">E12</f>
        <v>0</v>
      </c>
      <c r="F46" s="78">
        <f t="shared" si="0"/>
        <v>0</v>
      </c>
      <c r="G46" s="47"/>
      <c r="H46" s="111" t="str">
        <f>A10</f>
        <v>CHEM 112</v>
      </c>
      <c r="I46" s="107" t="str">
        <f>B10</f>
        <v>General Chemistry I</v>
      </c>
      <c r="J46" s="111" t="str">
        <f>C10</f>
        <v>F/S/Su (coreq. MATH 102 or higher placement)</v>
      </c>
      <c r="K46" s="108">
        <f>D10</f>
        <v>3</v>
      </c>
      <c r="L46" s="108">
        <f>E10</f>
        <v>0</v>
      </c>
      <c r="M46" s="108">
        <f>F10</f>
        <v>0</v>
      </c>
      <c r="N46" s="47"/>
      <c r="O46" s="48"/>
    </row>
    <row r="47" spans="1:15" s="49" customFormat="1" ht="18" customHeight="1" x14ac:dyDescent="0.2">
      <c r="A47" s="69" t="str">
        <f>A22</f>
        <v>ENGL 201</v>
      </c>
      <c r="B47" s="69" t="str">
        <f>B22</f>
        <v>Composition II (SGR 1)</v>
      </c>
      <c r="C47" s="69" t="str">
        <f>C22</f>
        <v>ENGL 101/F/S/Su</v>
      </c>
      <c r="D47" s="78">
        <f>D22</f>
        <v>3</v>
      </c>
      <c r="E47" s="78">
        <f t="shared" ref="E47:F47" si="1">E22</f>
        <v>0</v>
      </c>
      <c r="F47" s="78">
        <f t="shared" si="1"/>
        <v>0</v>
      </c>
      <c r="G47" s="47"/>
      <c r="H47" s="111" t="str">
        <f>A11</f>
        <v>CHEM 112L</v>
      </c>
      <c r="I47" s="107" t="str">
        <f>B11</f>
        <v>General Chemistry I Lab</v>
      </c>
      <c r="J47" s="111" t="str">
        <f>C11</f>
        <v>F/S/Su</v>
      </c>
      <c r="K47" s="108">
        <f>D11</f>
        <v>1</v>
      </c>
      <c r="L47" s="108">
        <f>E11</f>
        <v>0</v>
      </c>
      <c r="M47" s="108">
        <f>F11</f>
        <v>0</v>
      </c>
      <c r="N47" s="47"/>
      <c r="O47" s="48"/>
    </row>
    <row r="48" spans="1:15" s="49" customFormat="1" ht="18" customHeight="1" x14ac:dyDescent="0.2">
      <c r="C48" s="48"/>
      <c r="D48" s="47"/>
      <c r="E48" s="47"/>
      <c r="F48" s="47"/>
      <c r="G48" s="47"/>
      <c r="H48" s="111" t="str">
        <f>H8</f>
        <v>CHEM 114</v>
      </c>
      <c r="I48" s="107" t="str">
        <f>I8</f>
        <v>General Chemistry I</v>
      </c>
      <c r="J48" s="111" t="str">
        <f>J8</f>
        <v>CHEM 112/F/S/Su</v>
      </c>
      <c r="K48" s="108">
        <f>K8</f>
        <v>3</v>
      </c>
      <c r="L48" s="108">
        <f>L8</f>
        <v>0</v>
      </c>
      <c r="M48" s="108">
        <f>M8</f>
        <v>0</v>
      </c>
      <c r="N48" s="47"/>
      <c r="O48" s="48"/>
    </row>
    <row r="49" spans="1:15" s="49" customFormat="1" ht="18" customHeight="1" x14ac:dyDescent="0.2">
      <c r="A49" s="54" t="s">
        <v>32</v>
      </c>
      <c r="B49" s="54" t="s">
        <v>33</v>
      </c>
      <c r="C49" s="45"/>
      <c r="D49" s="55">
        <f>D50</f>
        <v>3</v>
      </c>
      <c r="E49" s="56"/>
      <c r="F49" s="47"/>
      <c r="G49" s="47"/>
      <c r="H49" s="111" t="str">
        <f>H9</f>
        <v>CHEM 114L</v>
      </c>
      <c r="I49" s="107" t="str">
        <f>I9</f>
        <v>General Chemistry II Lab</v>
      </c>
      <c r="J49" s="111" t="str">
        <f>J9</f>
        <v>F/S/Su</v>
      </c>
      <c r="K49" s="108">
        <f>K9</f>
        <v>1</v>
      </c>
      <c r="L49" s="108">
        <f>L9</f>
        <v>0</v>
      </c>
      <c r="M49" s="108">
        <f>M9</f>
        <v>0</v>
      </c>
      <c r="N49" s="47"/>
      <c r="O49" s="48"/>
    </row>
    <row r="50" spans="1:15" s="49" customFormat="1" ht="18" customHeight="1" x14ac:dyDescent="0.2">
      <c r="A50" s="69" t="str">
        <f t="shared" ref="A50:F50" si="2">H10</f>
        <v>SPCM 101</v>
      </c>
      <c r="B50" s="69" t="str">
        <f t="shared" si="2"/>
        <v>Introduction to Speech (SGR 2)</v>
      </c>
      <c r="C50" s="69" t="str">
        <f t="shared" si="2"/>
        <v>F/S/Su</v>
      </c>
      <c r="D50" s="78">
        <f t="shared" si="2"/>
        <v>3</v>
      </c>
      <c r="E50" s="78">
        <f t="shared" si="2"/>
        <v>0</v>
      </c>
      <c r="F50" s="78">
        <f t="shared" si="2"/>
        <v>0</v>
      </c>
      <c r="G50" s="59"/>
      <c r="H50" s="111" t="str">
        <f>A16</f>
        <v>BIOL 202</v>
      </c>
      <c r="I50" s="107" t="str">
        <f>B16</f>
        <v>Genetics and Organismal Biology</v>
      </c>
      <c r="J50" s="111" t="str">
        <f>C16</f>
        <v>BIOL 153 o BIOL 103/Fall semester only</v>
      </c>
      <c r="K50" s="108">
        <f>D16</f>
        <v>4</v>
      </c>
      <c r="L50" s="108">
        <f>E16</f>
        <v>0</v>
      </c>
      <c r="M50" s="108">
        <f>F16</f>
        <v>0</v>
      </c>
      <c r="N50" s="47"/>
      <c r="O50" s="48"/>
    </row>
    <row r="51" spans="1:15" s="49" customFormat="1" ht="18" customHeight="1" x14ac:dyDescent="0.2">
      <c r="C51" s="48"/>
      <c r="D51" s="47"/>
      <c r="E51" s="47"/>
      <c r="F51" s="47"/>
      <c r="G51" s="47"/>
      <c r="H51" s="111" t="str">
        <f>A17</f>
        <v>BIOL 202L</v>
      </c>
      <c r="I51" s="107" t="str">
        <f>B17</f>
        <v>Genetics and Organismal Biology</v>
      </c>
      <c r="J51" s="111" t="str">
        <f>C17</f>
        <v>Fall semester only</v>
      </c>
      <c r="K51" s="108">
        <f>D17</f>
        <v>0</v>
      </c>
      <c r="L51" s="108">
        <f>E17</f>
        <v>0</v>
      </c>
      <c r="M51" s="108">
        <f>F17</f>
        <v>0</v>
      </c>
      <c r="N51" s="47"/>
      <c r="O51" s="48"/>
    </row>
    <row r="52" spans="1:15" s="49" customFormat="1" ht="18" customHeight="1" x14ac:dyDescent="0.2">
      <c r="A52" s="54" t="s">
        <v>34</v>
      </c>
      <c r="B52" s="54" t="s">
        <v>35</v>
      </c>
      <c r="C52" s="54"/>
      <c r="D52" s="55">
        <f>SUM(D53:D54)</f>
        <v>6</v>
      </c>
      <c r="E52" s="56"/>
      <c r="F52" s="47"/>
      <c r="G52" s="47"/>
      <c r="H52" s="111" t="str">
        <f>H16</f>
        <v>BIOL 204</v>
      </c>
      <c r="I52" s="107" t="str">
        <f>I16</f>
        <v>Genetics and Cellular Biology</v>
      </c>
      <c r="J52" s="111" t="str">
        <f>J16</f>
        <v>BIOL 202/Spring only</v>
      </c>
      <c r="K52" s="108">
        <f>K16</f>
        <v>3</v>
      </c>
      <c r="L52" s="108">
        <f>L16</f>
        <v>0</v>
      </c>
      <c r="M52" s="108">
        <f>M16</f>
        <v>0</v>
      </c>
      <c r="N52" s="47"/>
      <c r="O52" s="48"/>
    </row>
    <row r="53" spans="1:15" s="49" customFormat="1" ht="18" customHeight="1" x14ac:dyDescent="0.2">
      <c r="A53" s="69" t="str">
        <f t="shared" ref="A53:F53" si="3">H11</f>
        <v>SGR #3</v>
      </c>
      <c r="B53" s="69" t="str">
        <f t="shared" si="3"/>
        <v>Social Sciences/Diversity</v>
      </c>
      <c r="C53" s="69" t="str">
        <f t="shared" si="3"/>
        <v>from 2 different disciplines</v>
      </c>
      <c r="D53" s="78">
        <f t="shared" si="3"/>
        <v>3</v>
      </c>
      <c r="E53" s="78">
        <f t="shared" si="3"/>
        <v>0</v>
      </c>
      <c r="F53" s="78">
        <f t="shared" si="3"/>
        <v>0</v>
      </c>
      <c r="G53" s="47"/>
      <c r="H53" s="97" t="str">
        <f>H17</f>
        <v>BIOL 204L</v>
      </c>
      <c r="I53" s="109" t="str">
        <f>I17</f>
        <v>Genetics and Cellular Biology Lab</v>
      </c>
      <c r="J53" s="97" t="str">
        <f>J17</f>
        <v>Spring only</v>
      </c>
      <c r="K53" s="96">
        <f>K17</f>
        <v>1</v>
      </c>
      <c r="L53" s="96">
        <f>L17</f>
        <v>0</v>
      </c>
      <c r="M53" s="96">
        <f>M17</f>
        <v>0</v>
      </c>
      <c r="N53" s="47"/>
      <c r="O53" s="48"/>
    </row>
    <row r="54" spans="1:15" s="49" customFormat="1" ht="18" customHeight="1" x14ac:dyDescent="0.2">
      <c r="A54" s="69" t="str">
        <f>H21</f>
        <v>SGR #3</v>
      </c>
      <c r="B54" s="69" t="str">
        <f t="shared" ref="B54:F54" si="4">I21</f>
        <v>Social Sciences/Diversity</v>
      </c>
      <c r="C54" s="69" t="str">
        <f t="shared" si="4"/>
        <v>from 2 different disciplines</v>
      </c>
      <c r="D54" s="78">
        <f t="shared" si="4"/>
        <v>3</v>
      </c>
      <c r="E54" s="78">
        <f t="shared" si="4"/>
        <v>0</v>
      </c>
      <c r="F54" s="78">
        <f t="shared" si="4"/>
        <v>0</v>
      </c>
      <c r="G54" s="47"/>
      <c r="H54" s="97" t="str">
        <f>A20</f>
        <v>MICR 233</v>
      </c>
      <c r="I54" s="109" t="str">
        <f>B20</f>
        <v>Introductory Microbiology</v>
      </c>
      <c r="J54" s="97" t="str">
        <f>C20</f>
        <v>Fall semester only</v>
      </c>
      <c r="K54" s="96">
        <f>D20</f>
        <v>4</v>
      </c>
      <c r="L54" s="96">
        <f>E20</f>
        <v>0</v>
      </c>
      <c r="M54" s="96">
        <f>F20</f>
        <v>0</v>
      </c>
      <c r="N54" s="47"/>
      <c r="O54" s="48"/>
    </row>
    <row r="55" spans="1:15" s="49" customFormat="1" ht="18" customHeight="1" x14ac:dyDescent="0.2">
      <c r="C55" s="48"/>
      <c r="D55" s="47"/>
      <c r="E55" s="47"/>
      <c r="F55" s="47"/>
      <c r="G55" s="47"/>
      <c r="H55" s="97" t="str">
        <f>A21</f>
        <v>MICR 233L</v>
      </c>
      <c r="I55" s="109" t="str">
        <f>B21</f>
        <v>Introductory Microbiology Lab</v>
      </c>
      <c r="J55" s="97" t="str">
        <f>C21</f>
        <v>Fall semester only</v>
      </c>
      <c r="K55" s="96">
        <f>D21</f>
        <v>0</v>
      </c>
      <c r="L55" s="96">
        <f>E21</f>
        <v>0</v>
      </c>
      <c r="M55" s="96">
        <f>F21</f>
        <v>0</v>
      </c>
      <c r="N55" s="47"/>
      <c r="O55" s="48"/>
    </row>
    <row r="56" spans="1:15" s="49" customFormat="1" ht="18" customHeight="1" x14ac:dyDescent="0.2">
      <c r="A56" s="54" t="s">
        <v>36</v>
      </c>
      <c r="B56" s="54" t="s">
        <v>37</v>
      </c>
      <c r="C56" s="54"/>
      <c r="D56" s="55">
        <f>SUM(D57:D58)</f>
        <v>6</v>
      </c>
      <c r="E56" s="56"/>
      <c r="F56" s="47"/>
      <c r="G56" s="47"/>
      <c r="H56" s="97" t="str">
        <f>H22</f>
        <v>ABS 205</v>
      </c>
      <c r="I56" s="97" t="str">
        <f t="shared" ref="I56:L56" si="5">I22</f>
        <v>Biotechnology in Ag and Medicine</v>
      </c>
      <c r="J56" s="97" t="str">
        <f t="shared" si="5"/>
        <v>Spring only</v>
      </c>
      <c r="K56" s="96">
        <f t="shared" si="5"/>
        <v>2</v>
      </c>
      <c r="L56" s="96">
        <f t="shared" si="5"/>
        <v>0</v>
      </c>
      <c r="M56" s="96">
        <f>M22</f>
        <v>0</v>
      </c>
      <c r="N56" s="47"/>
      <c r="O56" s="48"/>
    </row>
    <row r="57" spans="1:15" s="49" customFormat="1" ht="18" customHeight="1" x14ac:dyDescent="0.2">
      <c r="A57" s="69" t="str">
        <f>H20</f>
        <v>SGR #4</v>
      </c>
      <c r="B57" s="69" t="str">
        <f t="shared" ref="B57:F57" si="6">I20</f>
        <v>Humanities and Arts/Diversity</v>
      </c>
      <c r="C57" s="69" t="str">
        <f t="shared" si="6"/>
        <v>PHIL 220 Recommended</v>
      </c>
      <c r="D57" s="78">
        <f t="shared" si="6"/>
        <v>3</v>
      </c>
      <c r="E57" s="78">
        <f t="shared" si="6"/>
        <v>0</v>
      </c>
      <c r="F57" s="78">
        <f t="shared" si="6"/>
        <v>0</v>
      </c>
      <c r="G57" s="47"/>
      <c r="H57" s="97" t="str">
        <f>A18</f>
        <v>CHEM 326</v>
      </c>
      <c r="I57" s="109" t="str">
        <f>B18</f>
        <v>Organic Chemistry I</v>
      </c>
      <c r="J57" s="97" t="str">
        <f>C18</f>
        <v>CHEM 114, min. 4 credits/Fall only (if you only want 2 sciences, hold off on Chem)</v>
      </c>
      <c r="K57" s="96">
        <f>D18</f>
        <v>3</v>
      </c>
      <c r="L57" s="96">
        <f>E18</f>
        <v>0</v>
      </c>
      <c r="M57" s="96">
        <f>F18</f>
        <v>0</v>
      </c>
      <c r="N57" s="47"/>
      <c r="O57" s="48"/>
    </row>
    <row r="58" spans="1:15" s="49" customFormat="1" ht="18" customHeight="1" x14ac:dyDescent="0.2">
      <c r="A58" s="69" t="str">
        <f>H30</f>
        <v>MICR 332L</v>
      </c>
      <c r="B58" s="69" t="str">
        <f>I31</f>
        <v>SGR 4</v>
      </c>
      <c r="C58" s="69" t="str">
        <f>J31</f>
        <v>See list in catalog</v>
      </c>
      <c r="D58" s="78">
        <f>K31</f>
        <v>3</v>
      </c>
      <c r="E58" s="78">
        <f t="shared" ref="E58:F58" si="7">L30</f>
        <v>0</v>
      </c>
      <c r="F58" s="78">
        <f t="shared" si="7"/>
        <v>0</v>
      </c>
      <c r="G58" s="47"/>
      <c r="H58" s="97" t="str">
        <f>A19</f>
        <v>CHEM 326L</v>
      </c>
      <c r="I58" s="109" t="str">
        <f>B19</f>
        <v>Organic Chemistry I Lab</v>
      </c>
      <c r="J58" s="97" t="str">
        <f>C19</f>
        <v>Fall semester only</v>
      </c>
      <c r="K58" s="96">
        <f>D19</f>
        <v>1</v>
      </c>
      <c r="L58" s="96">
        <f>E19</f>
        <v>0</v>
      </c>
      <c r="M58" s="96">
        <f>F19</f>
        <v>0</v>
      </c>
      <c r="N58" s="47"/>
      <c r="O58" s="48"/>
    </row>
    <row r="59" spans="1:15" s="49" customFormat="1" ht="18" customHeight="1" x14ac:dyDescent="0.2">
      <c r="C59" s="73"/>
      <c r="D59" s="47"/>
      <c r="E59" s="47"/>
      <c r="F59" s="47"/>
      <c r="G59" s="47"/>
      <c r="H59" s="111" t="str">
        <f>H18</f>
        <v>CHEM 328</v>
      </c>
      <c r="I59" s="107" t="str">
        <f>I18</f>
        <v>Organic Chemistry II</v>
      </c>
      <c r="J59" s="111" t="str">
        <f>J18</f>
        <v>CHEM 326/Spring only</v>
      </c>
      <c r="K59" s="108">
        <f>K18</f>
        <v>3</v>
      </c>
      <c r="L59" s="108">
        <f>L18</f>
        <v>0</v>
      </c>
      <c r="M59" s="108">
        <f>M18</f>
        <v>0</v>
      </c>
      <c r="N59" s="47"/>
      <c r="O59" s="48"/>
    </row>
    <row r="60" spans="1:15" s="49" customFormat="1" ht="18" customHeight="1" x14ac:dyDescent="0.2">
      <c r="A60" s="54" t="s">
        <v>38</v>
      </c>
      <c r="B60" s="54" t="s">
        <v>39</v>
      </c>
      <c r="C60" s="74"/>
      <c r="D60" s="55">
        <f>D61</f>
        <v>3</v>
      </c>
      <c r="E60" s="56"/>
      <c r="F60" s="47"/>
      <c r="G60" s="47"/>
      <c r="H60" s="111" t="str">
        <f>H19</f>
        <v xml:space="preserve">CHEM 328L </v>
      </c>
      <c r="I60" s="107" t="str">
        <f>I19</f>
        <v>Organic Chemistry II Lab</v>
      </c>
      <c r="J60" s="111" t="str">
        <f>J19</f>
        <v>Spring only</v>
      </c>
      <c r="K60" s="108">
        <f>K19</f>
        <v>1</v>
      </c>
      <c r="L60" s="108">
        <f>L19</f>
        <v>0</v>
      </c>
      <c r="M60" s="108">
        <f>M19</f>
        <v>0</v>
      </c>
      <c r="N60" s="47"/>
      <c r="O60" s="48"/>
    </row>
    <row r="61" spans="1:15" s="49" customFormat="1" ht="18" customHeight="1" x14ac:dyDescent="0.2">
      <c r="A61" s="69" t="str">
        <f>A13</f>
        <v>MATH 102</v>
      </c>
      <c r="B61" s="69" t="str">
        <f t="shared" ref="B61:D61" si="8">B13</f>
        <v>Algebra</v>
      </c>
      <c r="C61" s="69"/>
      <c r="D61" s="78">
        <f t="shared" si="8"/>
        <v>3</v>
      </c>
      <c r="E61" s="78">
        <f>E13</f>
        <v>0</v>
      </c>
      <c r="F61" s="78">
        <f>F13</f>
        <v>0</v>
      </c>
      <c r="G61" s="47"/>
      <c r="H61" s="111" t="str">
        <f>A26</f>
        <v>CHEM 464</v>
      </c>
      <c r="I61" s="107" t="str">
        <f>B26</f>
        <v>Biochemistry</v>
      </c>
      <c r="J61" s="111" t="str">
        <f>C26</f>
        <v>CHEM 229 or 328/Fall/Su semester only</v>
      </c>
      <c r="K61" s="108">
        <f>D26</f>
        <v>3</v>
      </c>
      <c r="L61" s="108">
        <f>E26</f>
        <v>0</v>
      </c>
      <c r="M61" s="110">
        <f>F26</f>
        <v>0</v>
      </c>
      <c r="N61" s="47"/>
      <c r="O61" s="48"/>
    </row>
    <row r="62" spans="1:15" s="49" customFormat="1" ht="18" customHeight="1" x14ac:dyDescent="0.2">
      <c r="C62" s="73"/>
      <c r="D62" s="47"/>
      <c r="E62" s="47"/>
      <c r="F62" s="47"/>
      <c r="G62" s="47"/>
      <c r="H62" s="111" t="str">
        <f>A27</f>
        <v>PHYS 111</v>
      </c>
      <c r="I62" s="107" t="str">
        <f>B27</f>
        <v>Introduction to Physics I</v>
      </c>
      <c r="J62" s="111">
        <f>C27</f>
        <v>0</v>
      </c>
      <c r="K62" s="108">
        <f>D27</f>
        <v>4</v>
      </c>
      <c r="L62" s="108">
        <f>E27</f>
        <v>0</v>
      </c>
      <c r="M62" s="108">
        <f>F27</f>
        <v>0</v>
      </c>
      <c r="N62" s="47"/>
      <c r="O62" s="48"/>
    </row>
    <row r="63" spans="1:15" s="49" customFormat="1" ht="18" customHeight="1" x14ac:dyDescent="0.2">
      <c r="A63" s="54" t="s">
        <v>40</v>
      </c>
      <c r="B63" s="54" t="s">
        <v>41</v>
      </c>
      <c r="C63" s="74"/>
      <c r="D63" s="55">
        <f>SUM(D64:D65)</f>
        <v>8</v>
      </c>
      <c r="E63" s="56"/>
      <c r="F63" s="47"/>
      <c r="G63" s="47"/>
      <c r="H63" s="111" t="str">
        <f>A28</f>
        <v>PHYS 111L</v>
      </c>
      <c r="I63" s="107" t="str">
        <f>B28</f>
        <v>Introduction to Physics I Lab</v>
      </c>
      <c r="J63" s="111">
        <f>C28</f>
        <v>0</v>
      </c>
      <c r="K63" s="108">
        <f>D28</f>
        <v>0</v>
      </c>
      <c r="L63" s="108">
        <f>E28</f>
        <v>0</v>
      </c>
      <c r="M63" s="108">
        <f>F28</f>
        <v>0</v>
      </c>
      <c r="N63" s="47"/>
      <c r="O63" s="48"/>
    </row>
    <row r="64" spans="1:15" s="49" customFormat="1" ht="18" customHeight="1" x14ac:dyDescent="0.2">
      <c r="A64" s="69" t="str">
        <f>A8</f>
        <v>BIOL 151</v>
      </c>
      <c r="B64" s="69" t="str">
        <f t="shared" ref="B64:F64" si="9">B8</f>
        <v>General Biology I</v>
      </c>
      <c r="C64" s="69" t="str">
        <f t="shared" si="9"/>
        <v>Fall semester only</v>
      </c>
      <c r="D64" s="78">
        <f t="shared" si="9"/>
        <v>4</v>
      </c>
      <c r="E64" s="78">
        <f t="shared" si="9"/>
        <v>0</v>
      </c>
      <c r="F64" s="78">
        <f t="shared" si="9"/>
        <v>0</v>
      </c>
      <c r="G64" s="47"/>
      <c r="H64" s="97" t="str">
        <f>H25</f>
        <v>PHYS 113</v>
      </c>
      <c r="I64" s="109" t="str">
        <f>I25</f>
        <v xml:space="preserve">Introduction to Physics II </v>
      </c>
      <c r="J64" s="97" t="str">
        <f>J25</f>
        <v>PHYS 111</v>
      </c>
      <c r="K64" s="96">
        <f>K25</f>
        <v>4</v>
      </c>
      <c r="L64" s="96">
        <f>L25</f>
        <v>0</v>
      </c>
      <c r="M64" s="96">
        <f>M25</f>
        <v>0</v>
      </c>
      <c r="O64" s="48"/>
    </row>
    <row r="65" spans="1:21" s="49" customFormat="1" ht="18" customHeight="1" x14ac:dyDescent="0.2">
      <c r="A65" s="69" t="str">
        <f t="shared" ref="A65:F65" si="10">H6</f>
        <v>BIOL 153</v>
      </c>
      <c r="B65" s="69" t="str">
        <f t="shared" si="10"/>
        <v>General Biology II</v>
      </c>
      <c r="C65" s="69" t="str">
        <f t="shared" si="10"/>
        <v>Biol 151, AP credit, or B in Biol 101/Spring Only</v>
      </c>
      <c r="D65" s="78">
        <f t="shared" si="10"/>
        <v>4</v>
      </c>
      <c r="E65" s="78">
        <f t="shared" si="10"/>
        <v>0</v>
      </c>
      <c r="F65" s="78">
        <f t="shared" si="10"/>
        <v>0</v>
      </c>
      <c r="G65" s="47"/>
      <c r="H65" s="97" t="str">
        <f>H26</f>
        <v>PHYS 113L</v>
      </c>
      <c r="I65" s="109" t="str">
        <f>I26</f>
        <v>Introduction to Physics II Lab</v>
      </c>
      <c r="J65" s="97">
        <f>J26</f>
        <v>0</v>
      </c>
      <c r="K65" s="96">
        <f>K26</f>
        <v>0</v>
      </c>
      <c r="L65" s="96">
        <f>L26</f>
        <v>0</v>
      </c>
      <c r="M65" s="96">
        <f>M26</f>
        <v>0</v>
      </c>
      <c r="N65" s="47"/>
      <c r="O65" s="48"/>
    </row>
    <row r="66" spans="1:21" s="49" customFormat="1" ht="18" customHeight="1" x14ac:dyDescent="0.2">
      <c r="C66" s="74"/>
      <c r="D66" s="72"/>
      <c r="E66" s="72"/>
      <c r="F66" s="72"/>
      <c r="G66" s="47"/>
      <c r="H66" s="111" t="str">
        <f>H36</f>
        <v>STAT 435</v>
      </c>
      <c r="I66" s="107" t="str">
        <f>I36</f>
        <v>Bioinformatics</v>
      </c>
      <c r="J66" s="111" t="str">
        <f>J36</f>
        <v>Spring semester only.</v>
      </c>
      <c r="K66" s="108">
        <f>K36</f>
        <v>3</v>
      </c>
      <c r="L66" s="108">
        <f>L36</f>
        <v>0</v>
      </c>
      <c r="M66" s="108">
        <f>M36</f>
        <v>0</v>
      </c>
      <c r="N66" s="47"/>
      <c r="O66" s="48"/>
      <c r="S66" s="54"/>
      <c r="T66" s="54"/>
      <c r="U66" s="51"/>
    </row>
    <row r="67" spans="1:21" s="49" customFormat="1" ht="18" customHeight="1" x14ac:dyDescent="0.2">
      <c r="A67" s="50" t="s">
        <v>42</v>
      </c>
      <c r="B67" s="51"/>
      <c r="C67" s="50"/>
      <c r="D67" s="52"/>
      <c r="E67" s="52"/>
      <c r="F67" s="53"/>
      <c r="G67" s="47"/>
      <c r="H67" s="77" t="str">
        <f>H37</f>
        <v>MICR 494 or 498</v>
      </c>
      <c r="I67" s="111" t="str">
        <f>I37</f>
        <v>Internship or Research experience</v>
      </c>
      <c r="J67" s="111">
        <f>J37</f>
        <v>0</v>
      </c>
      <c r="K67" s="108">
        <f>K37</f>
        <v>3</v>
      </c>
      <c r="L67" s="108">
        <f>L37</f>
        <v>0</v>
      </c>
      <c r="M67" s="108">
        <f>M37</f>
        <v>0</v>
      </c>
      <c r="N67" s="47"/>
      <c r="O67" s="48"/>
    </row>
    <row r="68" spans="1:21" s="49" customFormat="1" ht="18" customHeight="1" x14ac:dyDescent="0.2">
      <c r="A68" s="51" t="s">
        <v>43</v>
      </c>
      <c r="B68" s="51" t="s">
        <v>44</v>
      </c>
      <c r="C68" s="128"/>
      <c r="D68" s="60">
        <f>D69</f>
        <v>2</v>
      </c>
      <c r="E68" s="61"/>
      <c r="F68" s="58"/>
      <c r="G68" s="47"/>
      <c r="H68" s="111" t="str">
        <f t="shared" ref="H68:M68" si="11">A29</f>
        <v>MICR 450</v>
      </c>
      <c r="I68" s="107" t="str">
        <f t="shared" si="11"/>
        <v>Applied Microbiology &amp; Biotechnology</v>
      </c>
      <c r="J68" s="111" t="str">
        <f t="shared" si="11"/>
        <v>MICR 231 or MICR 233/Fall only</v>
      </c>
      <c r="K68" s="108">
        <f t="shared" si="11"/>
        <v>3</v>
      </c>
      <c r="L68" s="108">
        <f t="shared" si="11"/>
        <v>0</v>
      </c>
      <c r="M68" s="108">
        <f t="shared" si="11"/>
        <v>0</v>
      </c>
      <c r="N68" s="47"/>
      <c r="O68" s="48"/>
    </row>
    <row r="69" spans="1:21" s="49" customFormat="1" ht="18" customHeight="1" x14ac:dyDescent="0.2">
      <c r="A69" s="64" t="str">
        <f t="shared" ref="A69:F69" si="12">A6</f>
        <v>BIOL 109</v>
      </c>
      <c r="B69" s="64" t="str">
        <f t="shared" si="12"/>
        <v>First Year Seminar (IGR 1)</v>
      </c>
      <c r="C69" s="64" t="str">
        <f t="shared" si="12"/>
        <v>Fall semester only</v>
      </c>
      <c r="D69" s="65">
        <f t="shared" si="12"/>
        <v>2</v>
      </c>
      <c r="E69" s="65">
        <f t="shared" si="12"/>
        <v>0</v>
      </c>
      <c r="F69" s="65">
        <f t="shared" si="12"/>
        <v>0</v>
      </c>
      <c r="G69" s="47"/>
      <c r="H69" s="111" t="str">
        <f>A35</f>
        <v>MATH</v>
      </c>
      <c r="I69" s="107" t="str">
        <f>B35</f>
        <v>121/121L or 123/123L</v>
      </c>
      <c r="J69" s="111"/>
      <c r="K69" s="108">
        <f>D35</f>
        <v>5</v>
      </c>
      <c r="L69" s="108">
        <f>E35</f>
        <v>0</v>
      </c>
      <c r="M69" s="108">
        <f>F35</f>
        <v>0</v>
      </c>
      <c r="N69" s="47"/>
      <c r="O69" s="48"/>
    </row>
    <row r="70" spans="1:21" s="49" customFormat="1" ht="18" customHeight="1" x14ac:dyDescent="0.2">
      <c r="A70" s="57"/>
      <c r="B70" s="57"/>
      <c r="C70" s="76"/>
      <c r="D70" s="58"/>
      <c r="E70" s="58"/>
      <c r="F70" s="58"/>
      <c r="G70" s="47"/>
      <c r="H70" s="111" t="str">
        <f>H27</f>
        <v>STAT 281</v>
      </c>
      <c r="I70" s="111" t="str">
        <f>I27</f>
        <v>Introduction to Statistics</v>
      </c>
      <c r="J70" s="111" t="str">
        <f>J27</f>
        <v>MATH 102 or higher/F/S/Su</v>
      </c>
      <c r="K70" s="108">
        <f>K27</f>
        <v>3</v>
      </c>
      <c r="L70" s="108">
        <f>L28</f>
        <v>0</v>
      </c>
      <c r="M70" s="108">
        <f>M28</f>
        <v>0</v>
      </c>
      <c r="N70" s="47"/>
      <c r="O70" s="48"/>
    </row>
    <row r="71" spans="1:21" s="49" customFormat="1" ht="18" customHeight="1" x14ac:dyDescent="0.2">
      <c r="A71" s="51" t="s">
        <v>46</v>
      </c>
      <c r="B71" s="51" t="s">
        <v>47</v>
      </c>
      <c r="C71" s="75"/>
      <c r="D71" s="60">
        <f>D72</f>
        <v>4</v>
      </c>
      <c r="E71" s="61"/>
      <c r="F71" s="58"/>
      <c r="G71" s="47"/>
      <c r="H71" s="101" t="str">
        <f>A36</f>
        <v>MICR 436</v>
      </c>
      <c r="I71" s="100" t="str">
        <f>B36</f>
        <v>Molecular and Microbial Genetics</v>
      </c>
      <c r="J71" s="101" t="str">
        <f>C36</f>
        <v xml:space="preserve">BIOL 204 or BIOL 371/Fall semester only. </v>
      </c>
      <c r="K71" s="102">
        <f>D36</f>
        <v>4</v>
      </c>
      <c r="L71" s="102">
        <f>E36</f>
        <v>0</v>
      </c>
      <c r="M71" s="102">
        <f>F36</f>
        <v>0</v>
      </c>
      <c r="N71" s="47"/>
      <c r="O71" s="48"/>
    </row>
    <row r="72" spans="1:21" s="49" customFormat="1" ht="18" customHeight="1" x14ac:dyDescent="0.25">
      <c r="A72" s="134" t="str">
        <f t="shared" ref="A72:F72" si="13">A25</f>
        <v>BIOL 383</v>
      </c>
      <c r="B72" s="134" t="str">
        <f t="shared" si="13"/>
        <v>Bioethics (IGR 2)</v>
      </c>
      <c r="C72" s="120">
        <f t="shared" si="13"/>
        <v>0</v>
      </c>
      <c r="D72" s="65">
        <f t="shared" si="13"/>
        <v>4</v>
      </c>
      <c r="E72" s="65">
        <f t="shared" si="13"/>
        <v>0</v>
      </c>
      <c r="F72" s="65">
        <f t="shared" si="13"/>
        <v>0</v>
      </c>
      <c r="G72" s="47"/>
      <c r="H72" s="101" t="str">
        <f>A37</f>
        <v>MICR 438L</v>
      </c>
      <c r="I72" s="100" t="str">
        <f>B37</f>
        <v>Molecular and Microbial Genetics Lab</v>
      </c>
      <c r="J72" s="101" t="str">
        <f>C37</f>
        <v>Fall semester only.</v>
      </c>
      <c r="K72" s="102">
        <f>D37</f>
        <v>2</v>
      </c>
      <c r="L72" s="102">
        <f>E37</f>
        <v>0</v>
      </c>
      <c r="M72" s="102">
        <f>F37</f>
        <v>0</v>
      </c>
      <c r="N72" s="47"/>
      <c r="O72" s="48"/>
    </row>
    <row r="73" spans="1:21" s="49" customFormat="1" ht="18" customHeight="1" x14ac:dyDescent="0.2">
      <c r="A73" s="57"/>
      <c r="B73" s="57"/>
      <c r="C73" s="76"/>
      <c r="D73" s="58"/>
      <c r="E73" s="58"/>
      <c r="F73" s="58"/>
      <c r="G73" s="47"/>
      <c r="H73" s="101" t="str">
        <f t="shared" ref="H73:M73" si="14">H35</f>
        <v>MICR 440L</v>
      </c>
      <c r="I73" s="100" t="str">
        <f t="shared" si="14"/>
        <v>Infectious Disease Lab</v>
      </c>
      <c r="J73" s="101" t="str">
        <f t="shared" si="14"/>
        <v>MICR/VET 424 or MICR 433 or MICR 439/Meets Biotech Applications and Micr Infectious Disease elective. Spring only.</v>
      </c>
      <c r="K73" s="102">
        <f t="shared" si="14"/>
        <v>3</v>
      </c>
      <c r="L73" s="102">
        <f t="shared" si="14"/>
        <v>0</v>
      </c>
      <c r="M73" s="102">
        <f t="shared" si="14"/>
        <v>0</v>
      </c>
      <c r="N73" s="47"/>
      <c r="O73" s="48"/>
    </row>
    <row r="74" spans="1:21" s="49" customFormat="1" ht="18" customHeight="1" x14ac:dyDescent="0.2">
      <c r="A74" s="51" t="s">
        <v>48</v>
      </c>
      <c r="B74" s="51"/>
      <c r="C74" s="75"/>
      <c r="D74" s="60">
        <f>D75</f>
        <v>4</v>
      </c>
      <c r="E74" s="61"/>
      <c r="F74" s="58"/>
      <c r="G74" s="47"/>
      <c r="H74" s="101" t="str">
        <f>H28</f>
        <v>CHEM 466</v>
      </c>
      <c r="I74" s="101" t="str">
        <f t="shared" ref="I74:M74" si="15">I28</f>
        <v>Biochemistry Lab</v>
      </c>
      <c r="J74" s="101" t="str">
        <f t="shared" si="15"/>
        <v>CHEM 464/Spring semester only.</v>
      </c>
      <c r="K74" s="102">
        <f t="shared" si="15"/>
        <v>1</v>
      </c>
      <c r="L74" s="102">
        <f t="shared" si="15"/>
        <v>0</v>
      </c>
      <c r="M74" s="102">
        <f t="shared" si="15"/>
        <v>0</v>
      </c>
      <c r="N74" s="47"/>
      <c r="O74" s="48"/>
    </row>
    <row r="75" spans="1:21" s="49" customFormat="1" ht="18" customHeight="1" x14ac:dyDescent="0.2">
      <c r="A75" s="122" t="str">
        <f>A25</f>
        <v>BIOL 383</v>
      </c>
      <c r="B75" s="122" t="str">
        <f t="shared" ref="B75:F75" si="16">B25</f>
        <v>Bioethics (IGR 2)</v>
      </c>
      <c r="C75" s="123">
        <f t="shared" si="16"/>
        <v>0</v>
      </c>
      <c r="D75" s="124">
        <f t="shared" si="16"/>
        <v>4</v>
      </c>
      <c r="E75" s="124">
        <f t="shared" si="16"/>
        <v>0</v>
      </c>
      <c r="F75" s="124">
        <f t="shared" si="16"/>
        <v>0</v>
      </c>
      <c r="G75" s="47"/>
      <c r="H75" s="101" t="str">
        <f>H29</f>
        <v>MICR 332</v>
      </c>
      <c r="I75" s="101" t="str">
        <f t="shared" ref="I75:M75" si="17">I29</f>
        <v>Micro Physiology</v>
      </c>
      <c r="J75" s="101" t="str">
        <f t="shared" si="17"/>
        <v>MICR 231 or MICR 233/Meets Biotech Adv. Fundamentals  and Micr requirement. Spring only.</v>
      </c>
      <c r="K75" s="102">
        <f t="shared" si="17"/>
        <v>2</v>
      </c>
      <c r="L75" s="102">
        <f t="shared" si="17"/>
        <v>0</v>
      </c>
      <c r="M75" s="102">
        <f t="shared" si="17"/>
        <v>0</v>
      </c>
      <c r="N75" s="47"/>
      <c r="O75" s="48"/>
    </row>
    <row r="76" spans="1:21" s="49" customFormat="1" ht="18" customHeight="1" x14ac:dyDescent="0.2">
      <c r="A76" s="57"/>
      <c r="B76" s="57"/>
      <c r="C76" s="76"/>
      <c r="D76" s="58"/>
      <c r="E76" s="58"/>
      <c r="F76" s="58"/>
      <c r="G76" s="47"/>
      <c r="H76" s="101" t="str">
        <f>H30</f>
        <v>MICR 332L</v>
      </c>
      <c r="I76" s="101" t="str">
        <f t="shared" ref="I76:M76" si="18">I30</f>
        <v>Micro Physiology Lab</v>
      </c>
      <c r="J76" s="101" t="str">
        <f t="shared" si="18"/>
        <v>Meets Biotech Adv. Fundamentals  and Micr requirement. Spring only.</v>
      </c>
      <c r="K76" s="102">
        <f t="shared" si="18"/>
        <v>2</v>
      </c>
      <c r="L76" s="102">
        <f t="shared" si="18"/>
        <v>0</v>
      </c>
      <c r="M76" s="102">
        <f t="shared" si="18"/>
        <v>0</v>
      </c>
      <c r="N76" s="47"/>
      <c r="O76" s="48"/>
    </row>
    <row r="77" spans="1:21" s="49" customFormat="1" ht="18" customHeight="1" x14ac:dyDescent="0.2">
      <c r="A77" s="51" t="s">
        <v>49</v>
      </c>
      <c r="B77" s="51"/>
      <c r="C77" s="75"/>
      <c r="D77" s="94">
        <f>D78</f>
        <v>3</v>
      </c>
      <c r="E77" s="95"/>
      <c r="F77" s="58"/>
      <c r="G77" s="47"/>
      <c r="H77" s="2"/>
      <c r="I77" s="3"/>
      <c r="J77" s="2"/>
      <c r="K77" s="1"/>
      <c r="L77" s="1"/>
      <c r="M77" s="1"/>
      <c r="N77" s="47"/>
      <c r="O77" s="48"/>
    </row>
    <row r="78" spans="1:21" s="49" customFormat="1" ht="18" customHeight="1" x14ac:dyDescent="0.2">
      <c r="A78" s="70" t="str">
        <f>A30</f>
        <v>ENGL 379</v>
      </c>
      <c r="B78" s="70" t="str">
        <f>B30</f>
        <v>Technical Writing</v>
      </c>
      <c r="C78" s="70" t="str">
        <f t="shared" ref="C78:F78" si="19">C30</f>
        <v>ENGL 201/F/S/Su. Can substitute AGEC 479, PS 383/383L</v>
      </c>
      <c r="D78" s="71">
        <f t="shared" si="19"/>
        <v>3</v>
      </c>
      <c r="E78" s="71">
        <f t="shared" si="19"/>
        <v>0</v>
      </c>
      <c r="F78" s="71">
        <f t="shared" si="19"/>
        <v>0</v>
      </c>
      <c r="G78" s="47"/>
      <c r="H78" s="99" t="s">
        <v>45</v>
      </c>
      <c r="I78" s="98"/>
      <c r="J78" s="99"/>
      <c r="K78" s="94">
        <f>SUM(K79:K81)</f>
        <v>6</v>
      </c>
      <c r="L78" s="95"/>
      <c r="M78" s="58"/>
      <c r="N78" s="47"/>
      <c r="O78" s="48"/>
    </row>
    <row r="79" spans="1:21" ht="18" customHeight="1" x14ac:dyDescent="0.2">
      <c r="H79" s="24" t="e">
        <f>#REF!</f>
        <v>#REF!</v>
      </c>
      <c r="I79" s="24" t="str">
        <f>B38</f>
        <v>Applied Environmental Electives</v>
      </c>
      <c r="J79" s="24">
        <f>C38</f>
        <v>0</v>
      </c>
      <c r="K79" s="32">
        <f>D38</f>
        <v>3</v>
      </c>
      <c r="L79" s="11">
        <f t="shared" ref="H79:M79" si="20">E39</f>
        <v>0</v>
      </c>
      <c r="M79" s="11">
        <f t="shared" si="20"/>
        <v>0</v>
      </c>
    </row>
    <row r="80" spans="1:21" ht="18" customHeight="1" x14ac:dyDescent="0.25">
      <c r="A80" s="33" t="s">
        <v>22</v>
      </c>
      <c r="B80" s="34"/>
      <c r="C80" s="38" t="s">
        <v>24</v>
      </c>
      <c r="D80" s="39"/>
      <c r="H80" s="24">
        <f>H38</f>
        <v>0</v>
      </c>
      <c r="I80" s="24" t="str">
        <f>I38</f>
        <v>Infectious Disease Elective</v>
      </c>
      <c r="J80" s="24">
        <f>J38</f>
        <v>0</v>
      </c>
      <c r="K80" s="11">
        <f>K38</f>
        <v>3</v>
      </c>
      <c r="L80" s="11">
        <f t="shared" ref="H80:M80" si="21">L39</f>
        <v>0</v>
      </c>
      <c r="M80" s="11">
        <f t="shared" si="21"/>
        <v>0</v>
      </c>
    </row>
    <row r="81" spans="1:15" ht="18" customHeight="1" x14ac:dyDescent="0.2">
      <c r="A81" s="37" t="s">
        <v>23</v>
      </c>
      <c r="B81" s="37"/>
      <c r="C81" s="42" t="s">
        <v>136</v>
      </c>
      <c r="D81" s="43"/>
      <c r="H81" s="24"/>
      <c r="I81" s="24"/>
      <c r="J81" s="24"/>
      <c r="K81" s="32"/>
      <c r="L81" s="11"/>
      <c r="M81" s="11"/>
    </row>
    <row r="82" spans="1:15" ht="18" customHeight="1" x14ac:dyDescent="0.2">
      <c r="A82" s="40" t="s">
        <v>25</v>
      </c>
      <c r="B82" s="41"/>
      <c r="C82" s="16"/>
      <c r="J82" s="2" t="s">
        <v>50</v>
      </c>
      <c r="K82" s="20">
        <f>D45+D49+D52+D56+D60+D63+D68+D71+D77+K45+K78</f>
        <v>119</v>
      </c>
    </row>
    <row r="83" spans="1:15" ht="18" customHeight="1" x14ac:dyDescent="0.2">
      <c r="B83" s="1"/>
      <c r="C83" s="1"/>
      <c r="F83" s="3"/>
      <c r="H83" s="3"/>
      <c r="J83" s="3"/>
      <c r="K83" s="3"/>
      <c r="L83" s="3"/>
      <c r="M83" s="3"/>
    </row>
    <row r="84" spans="1:15" ht="18" customHeight="1" x14ac:dyDescent="0.2">
      <c r="B84" s="1"/>
      <c r="C84" s="1"/>
      <c r="F84" s="3"/>
      <c r="H84" s="3"/>
      <c r="J84" s="3"/>
      <c r="K84" s="3"/>
      <c r="L84" s="3"/>
      <c r="M84" s="3"/>
    </row>
    <row r="85" spans="1:15" ht="18" customHeight="1" x14ac:dyDescent="0.2">
      <c r="B85" s="1"/>
      <c r="C85" s="1"/>
      <c r="F85" s="3"/>
      <c r="G85" s="3"/>
      <c r="H85" s="3"/>
      <c r="J85" s="3"/>
      <c r="K85" s="3"/>
      <c r="L85" s="3"/>
      <c r="M85" s="3"/>
      <c r="N85" s="3"/>
      <c r="O85" s="3"/>
    </row>
    <row r="86" spans="1:15" ht="18" customHeight="1" x14ac:dyDescent="0.2">
      <c r="B86" s="1"/>
      <c r="C86" s="1"/>
      <c r="F86" s="3"/>
      <c r="G86" s="3"/>
      <c r="H86" s="3"/>
      <c r="J86" s="3"/>
      <c r="K86" s="3"/>
      <c r="L86" s="3"/>
      <c r="M86" s="3"/>
      <c r="N86" s="3"/>
      <c r="O86" s="3"/>
    </row>
    <row r="87" spans="1:15" ht="18" customHeight="1" x14ac:dyDescent="0.2">
      <c r="B87" s="1"/>
      <c r="C87" s="1"/>
      <c r="F87" s="3"/>
      <c r="G87" s="3"/>
      <c r="N87" s="3"/>
      <c r="O87" s="3"/>
    </row>
    <row r="88" spans="1:15" ht="18" customHeight="1" x14ac:dyDescent="0.2">
      <c r="G88" s="3"/>
      <c r="N88" s="3"/>
      <c r="O88" s="3"/>
    </row>
    <row r="89" spans="1:15" ht="18" customHeight="1" x14ac:dyDescent="0.2">
      <c r="G89" s="3"/>
      <c r="N89" s="3"/>
      <c r="O89" s="3"/>
    </row>
  </sheetData>
  <mergeCells count="7">
    <mergeCell ref="A43:M43"/>
    <mergeCell ref="A1:M1"/>
    <mergeCell ref="D2:G2"/>
    <mergeCell ref="K2:M2"/>
    <mergeCell ref="D3:G3"/>
    <mergeCell ref="K3:M3"/>
    <mergeCell ref="A41:M41"/>
  </mergeCells>
  <conditionalFormatting sqref="F35:F39 M25:M28 F27:F29 M9:M12 F18 M19:M22 F21:F22 F9 M35:M39">
    <cfRule type="cellIs" dxfId="3" priority="3" operator="between">
      <formula>"F"</formula>
      <formula>"F"</formula>
    </cfRule>
  </conditionalFormatting>
  <conditionalFormatting sqref="M6:M7 F26 F30:F31 M24 F19 M17:M18 F8 F10:F13">
    <cfRule type="cellIs" dxfId="2" priority="2" operator="between">
      <formula>"D"</formula>
      <formula>"F"</formula>
    </cfRule>
  </conditionalFormatting>
  <conditionalFormatting sqref="H12">
    <cfRule type="cellIs" dxfId="1" priority="1" operator="between">
      <formula>"F"</formula>
      <formula>"F"</formula>
    </cfRule>
  </conditionalFormatting>
  <hyperlinks>
    <hyperlink ref="A77:B77" r:id="rId1" location="Advanced_Writing_Requirement" display="Advanced Writing Requirement"/>
    <hyperlink ref="A74:B74" r:id="rId2" location="Globalization_Requirement" display="Globalization Requirement"/>
    <hyperlink ref="A71:B71" r:id="rId3" location="IGR_Goal__2" display="IGR Goal 2"/>
    <hyperlink ref="A68:B68" r:id="rId4" location="IGR_Goal__1" display="IGR Goal 1"/>
    <hyperlink ref="A67:B67" r:id="rId5" location="SDSU_s_Institutional_Graduation_Requirements__IGRs_" display="Institutional Graduation Requirements (IGRs) (5 credits)"/>
    <hyperlink ref="A44:C44" r:id="rId6" location="I_Syst_Gene" display="System Gen Ed Requirements  (SGR) (30 credits, Complete First 2 Years)"/>
    <hyperlink ref="A45:B45" r:id="rId7" location="Syst_Goal_1" display="SGR Goal 1"/>
    <hyperlink ref="A49:B49" r:id="rId8" location="Syst_Goal_2" display="SGR Goal 2"/>
    <hyperlink ref="A52:C52" r:id="rId9" location="Syst_Goal_3" display="SGR Goal 3"/>
    <hyperlink ref="A56:C56" r:id="rId10" location="Syst_Goal_4" display="SGR Goal 4"/>
    <hyperlink ref="A60:B60" r:id="rId11" location="Syst_Goal_5" display="SGR Goal 5"/>
    <hyperlink ref="A63:B63" r:id="rId12" location="Syst_Goal_6" display="SGR Goal 6"/>
    <hyperlink ref="H21" r:id="rId13" location="Syst_Goal_3"/>
    <hyperlink ref="H20" r:id="rId14" location="Syst_Goal_4"/>
    <hyperlink ref="H11" r:id="rId15" location="Syst_Goal_3"/>
  </hyperlinks>
  <printOptions horizontalCentered="1" verticalCentered="1"/>
  <pageMargins left="0.25" right="0.25" top="0.25" bottom="0.25" header="0.25" footer="0.25"/>
  <pageSetup scale="74" fitToHeight="0" orientation="landscape" r:id="rId16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L75"/>
  <sheetViews>
    <sheetView topLeftCell="A19" zoomScale="70" zoomScaleNormal="70" workbookViewId="0">
      <selection activeCell="J27" sqref="J27"/>
    </sheetView>
  </sheetViews>
  <sheetFormatPr defaultColWidth="9.140625" defaultRowHeight="15" x14ac:dyDescent="0.25"/>
  <cols>
    <col min="1" max="1" width="15.28515625" style="67" customWidth="1"/>
    <col min="2" max="2" width="37" style="67" customWidth="1"/>
    <col min="3" max="3" width="66.28515625" style="67" customWidth="1"/>
    <col min="4" max="4" width="9.140625" style="68"/>
    <col min="5" max="16384" width="9.140625" style="67"/>
  </cols>
  <sheetData>
    <row r="1" spans="1:12" ht="18" customHeight="1" thickBot="1" x14ac:dyDescent="0.35">
      <c r="A1" s="170" t="s">
        <v>222</v>
      </c>
      <c r="B1" s="170"/>
      <c r="C1" s="170"/>
      <c r="D1" s="170"/>
    </row>
    <row r="2" spans="1:12" ht="18" customHeight="1" thickTop="1" x14ac:dyDescent="0.3">
      <c r="A2" s="80"/>
      <c r="B2" s="80"/>
      <c r="C2" s="80"/>
      <c r="D2" s="80"/>
    </row>
    <row r="3" spans="1:12" ht="15" customHeight="1" x14ac:dyDescent="0.25">
      <c r="A3" s="67" t="s">
        <v>51</v>
      </c>
      <c r="B3" s="67" t="s">
        <v>52</v>
      </c>
      <c r="C3" s="67" t="s">
        <v>53</v>
      </c>
      <c r="D3" s="67" t="s">
        <v>54</v>
      </c>
    </row>
    <row r="4" spans="1:12" s="79" customFormat="1" ht="15" customHeight="1" x14ac:dyDescent="0.25">
      <c r="A4" s="67" t="s">
        <v>170</v>
      </c>
      <c r="B4" s="67" t="s">
        <v>188</v>
      </c>
      <c r="C4" s="136" t="s">
        <v>79</v>
      </c>
      <c r="D4" s="67">
        <v>2</v>
      </c>
      <c r="E4" s="67"/>
      <c r="F4" s="67"/>
      <c r="G4" s="67"/>
    </row>
    <row r="5" spans="1:12" s="79" customFormat="1" ht="15" customHeight="1" x14ac:dyDescent="0.25">
      <c r="A5" s="67" t="s">
        <v>55</v>
      </c>
      <c r="B5" s="67" t="s">
        <v>11</v>
      </c>
      <c r="C5" s="67" t="s">
        <v>56</v>
      </c>
      <c r="D5" s="67">
        <v>2</v>
      </c>
      <c r="E5" s="67"/>
      <c r="F5" s="67"/>
      <c r="G5" s="67"/>
    </row>
    <row r="6" spans="1:12" s="79" customFormat="1" ht="15" customHeight="1" x14ac:dyDescent="0.25">
      <c r="A6" s="67" t="s">
        <v>66</v>
      </c>
      <c r="B6" s="67" t="s">
        <v>67</v>
      </c>
      <c r="C6" s="67" t="s">
        <v>56</v>
      </c>
      <c r="D6" s="67">
        <v>0</v>
      </c>
      <c r="E6" s="67"/>
      <c r="F6" s="67"/>
    </row>
    <row r="7" spans="1:12" s="79" customFormat="1" ht="15" customHeight="1" x14ac:dyDescent="0.25">
      <c r="A7" s="67" t="s">
        <v>57</v>
      </c>
      <c r="B7" s="67" t="s">
        <v>58</v>
      </c>
      <c r="C7" s="67" t="s">
        <v>56</v>
      </c>
      <c r="D7" s="67">
        <v>4</v>
      </c>
      <c r="E7" s="67"/>
      <c r="F7" s="67"/>
    </row>
    <row r="8" spans="1:12" s="79" customFormat="1" ht="15" customHeight="1" x14ac:dyDescent="0.25">
      <c r="A8" s="67" t="s">
        <v>59</v>
      </c>
      <c r="B8" s="67" t="s">
        <v>60</v>
      </c>
      <c r="C8" s="67" t="s">
        <v>56</v>
      </c>
      <c r="D8" s="67">
        <v>0</v>
      </c>
      <c r="E8" s="67"/>
      <c r="F8" s="67"/>
    </row>
    <row r="9" spans="1:12" s="79" customFormat="1" ht="15" customHeight="1" x14ac:dyDescent="0.25">
      <c r="A9" s="67" t="s">
        <v>71</v>
      </c>
      <c r="B9" s="67" t="s">
        <v>72</v>
      </c>
      <c r="C9" s="67" t="s">
        <v>121</v>
      </c>
      <c r="D9" s="67">
        <v>4</v>
      </c>
      <c r="E9" s="67"/>
      <c r="F9" s="67"/>
    </row>
    <row r="10" spans="1:12" s="79" customFormat="1" ht="15" customHeight="1" x14ac:dyDescent="0.25">
      <c r="A10" s="67" t="s">
        <v>73</v>
      </c>
      <c r="B10" s="67" t="s">
        <v>74</v>
      </c>
      <c r="C10" s="67" t="s">
        <v>79</v>
      </c>
      <c r="D10" s="67">
        <v>0</v>
      </c>
      <c r="E10" s="67"/>
      <c r="F10" s="67"/>
    </row>
    <row r="11" spans="1:12" s="79" customFormat="1" ht="15" customHeight="1" x14ac:dyDescent="0.25">
      <c r="A11" s="67" t="s">
        <v>80</v>
      </c>
      <c r="B11" s="67" t="s">
        <v>81</v>
      </c>
      <c r="C11" s="136" t="s">
        <v>167</v>
      </c>
      <c r="D11" s="67">
        <v>4</v>
      </c>
      <c r="E11" s="67"/>
      <c r="F11" s="67"/>
      <c r="G11" s="67"/>
    </row>
    <row r="12" spans="1:12" s="79" customFormat="1" ht="15" customHeight="1" x14ac:dyDescent="0.25">
      <c r="A12" s="67" t="s">
        <v>82</v>
      </c>
      <c r="B12" s="67" t="s">
        <v>81</v>
      </c>
      <c r="C12" s="136" t="s">
        <v>167</v>
      </c>
      <c r="D12" s="67">
        <v>0</v>
      </c>
      <c r="E12" s="67"/>
      <c r="F12" s="67"/>
      <c r="G12" s="67"/>
      <c r="H12" s="67"/>
    </row>
    <row r="13" spans="1:12" s="89" customFormat="1" ht="15" customHeight="1" x14ac:dyDescent="0.25">
      <c r="A13" s="67" t="s">
        <v>91</v>
      </c>
      <c r="B13" s="67" t="s">
        <v>95</v>
      </c>
      <c r="C13" s="136" t="s">
        <v>79</v>
      </c>
      <c r="D13" s="67">
        <v>3</v>
      </c>
      <c r="E13" s="67"/>
      <c r="F13" s="67"/>
      <c r="G13" s="67"/>
      <c r="H13" s="67"/>
      <c r="I13" s="79"/>
      <c r="J13" s="79"/>
      <c r="K13" s="79"/>
      <c r="L13" s="79"/>
    </row>
    <row r="14" spans="1:12" ht="15" customHeight="1" x14ac:dyDescent="0.25">
      <c r="A14" s="67" t="s">
        <v>92</v>
      </c>
      <c r="B14" s="67" t="s">
        <v>96</v>
      </c>
      <c r="C14" s="136" t="s">
        <v>79</v>
      </c>
      <c r="D14" s="67">
        <v>1</v>
      </c>
      <c r="I14" s="79"/>
      <c r="J14" s="79"/>
      <c r="K14" s="79"/>
      <c r="L14" s="79"/>
    </row>
    <row r="15" spans="1:12" ht="15" customHeight="1" x14ac:dyDescent="0.25">
      <c r="A15" s="67" t="s">
        <v>161</v>
      </c>
      <c r="B15" s="67" t="s">
        <v>204</v>
      </c>
      <c r="C15" s="136" t="s">
        <v>65</v>
      </c>
      <c r="D15" s="67">
        <v>4</v>
      </c>
      <c r="I15" s="79"/>
      <c r="J15" s="79"/>
      <c r="K15" s="79"/>
      <c r="L15" s="79"/>
    </row>
    <row r="16" spans="1:12" x14ac:dyDescent="0.25">
      <c r="A16" s="67" t="s">
        <v>69</v>
      </c>
      <c r="B16" s="67" t="s">
        <v>70</v>
      </c>
      <c r="C16" s="136" t="s">
        <v>79</v>
      </c>
      <c r="D16" s="67">
        <v>1</v>
      </c>
      <c r="I16" s="79"/>
      <c r="J16" s="79"/>
      <c r="K16" s="79"/>
      <c r="L16" s="79"/>
    </row>
    <row r="17" spans="1:12" x14ac:dyDescent="0.25">
      <c r="A17" s="67" t="s">
        <v>130</v>
      </c>
      <c r="B17" s="67" t="s">
        <v>131</v>
      </c>
      <c r="C17" s="136" t="s">
        <v>139</v>
      </c>
      <c r="D17" s="67">
        <v>4</v>
      </c>
      <c r="I17" s="79"/>
      <c r="J17" s="79"/>
      <c r="K17" s="79"/>
      <c r="L17" s="79"/>
    </row>
    <row r="18" spans="1:12" x14ac:dyDescent="0.25">
      <c r="A18" s="67" t="s">
        <v>176</v>
      </c>
      <c r="B18" s="67" t="s">
        <v>120</v>
      </c>
      <c r="C18" s="136" t="s">
        <v>205</v>
      </c>
      <c r="D18" s="67">
        <v>3</v>
      </c>
      <c r="I18" s="79"/>
      <c r="J18" s="79"/>
      <c r="K18" s="79"/>
      <c r="L18" s="79"/>
    </row>
    <row r="19" spans="1:12" x14ac:dyDescent="0.25">
      <c r="A19" s="67" t="s">
        <v>98</v>
      </c>
      <c r="B19" s="67" t="s">
        <v>200</v>
      </c>
      <c r="C19" s="136" t="s">
        <v>197</v>
      </c>
      <c r="D19" s="67">
        <v>4</v>
      </c>
      <c r="I19" s="79"/>
      <c r="J19" s="79"/>
      <c r="K19" s="79"/>
      <c r="L19" s="79"/>
    </row>
    <row r="20" spans="1:12" x14ac:dyDescent="0.25">
      <c r="A20" s="67" t="s">
        <v>133</v>
      </c>
      <c r="B20" s="67" t="s">
        <v>132</v>
      </c>
      <c r="C20" s="137"/>
      <c r="D20" s="67">
        <v>2</v>
      </c>
      <c r="I20" s="79"/>
      <c r="J20" s="79"/>
      <c r="K20" s="79"/>
      <c r="L20" s="79"/>
    </row>
    <row r="21" spans="1:12" x14ac:dyDescent="0.25">
      <c r="A21" s="67" t="s">
        <v>180</v>
      </c>
      <c r="B21" s="67" t="s">
        <v>181</v>
      </c>
      <c r="C21" s="136" t="s">
        <v>79</v>
      </c>
      <c r="D21" s="67">
        <v>3</v>
      </c>
      <c r="I21" s="79"/>
      <c r="J21" s="79"/>
      <c r="K21" s="79"/>
      <c r="L21" s="79"/>
    </row>
    <row r="22" spans="1:12" x14ac:dyDescent="0.25">
      <c r="A22" s="67" t="s">
        <v>182</v>
      </c>
      <c r="B22" s="67" t="s">
        <v>183</v>
      </c>
      <c r="C22" s="136" t="s">
        <v>79</v>
      </c>
      <c r="D22" s="67">
        <v>0</v>
      </c>
      <c r="I22" s="79"/>
      <c r="J22" s="79"/>
      <c r="K22" s="79"/>
      <c r="L22" s="79"/>
    </row>
    <row r="23" spans="1:12" x14ac:dyDescent="0.25">
      <c r="A23" s="67" t="s">
        <v>61</v>
      </c>
      <c r="B23" s="67" t="s">
        <v>62</v>
      </c>
      <c r="C23" s="136" t="s">
        <v>191</v>
      </c>
      <c r="D23" s="67">
        <v>3</v>
      </c>
    </row>
    <row r="24" spans="1:12" x14ac:dyDescent="0.25">
      <c r="A24" s="67" t="s">
        <v>63</v>
      </c>
      <c r="B24" s="67" t="s">
        <v>64</v>
      </c>
      <c r="C24" s="136" t="s">
        <v>65</v>
      </c>
      <c r="D24" s="67">
        <v>1</v>
      </c>
    </row>
    <row r="25" spans="1:12" x14ac:dyDescent="0.25">
      <c r="A25" s="67" t="s">
        <v>75</v>
      </c>
      <c r="B25" s="67" t="s">
        <v>62</v>
      </c>
      <c r="C25" s="136" t="s">
        <v>122</v>
      </c>
      <c r="D25" s="67">
        <v>3</v>
      </c>
    </row>
    <row r="26" spans="1:12" x14ac:dyDescent="0.25">
      <c r="A26" s="67" t="s">
        <v>76</v>
      </c>
      <c r="B26" s="67" t="s">
        <v>77</v>
      </c>
      <c r="C26" s="136" t="s">
        <v>65</v>
      </c>
      <c r="D26" s="67">
        <v>1</v>
      </c>
    </row>
    <row r="27" spans="1:12" x14ac:dyDescent="0.25">
      <c r="A27" s="67" t="s">
        <v>83</v>
      </c>
      <c r="B27" s="67" t="s">
        <v>84</v>
      </c>
      <c r="C27" s="136" t="s">
        <v>167</v>
      </c>
      <c r="D27" s="67">
        <v>3</v>
      </c>
    </row>
    <row r="28" spans="1:12" x14ac:dyDescent="0.25">
      <c r="A28" s="67" t="s">
        <v>85</v>
      </c>
      <c r="B28" s="67" t="s">
        <v>86</v>
      </c>
      <c r="C28" s="136" t="s">
        <v>167</v>
      </c>
      <c r="D28" s="67">
        <v>1</v>
      </c>
    </row>
    <row r="29" spans="1:12" x14ac:dyDescent="0.25">
      <c r="A29" s="67" t="s">
        <v>93</v>
      </c>
      <c r="B29" s="67" t="s">
        <v>138</v>
      </c>
      <c r="C29" s="136" t="s">
        <v>79</v>
      </c>
      <c r="D29" s="67">
        <v>3</v>
      </c>
    </row>
    <row r="30" spans="1:12" x14ac:dyDescent="0.25">
      <c r="A30" s="67" t="s">
        <v>94</v>
      </c>
      <c r="B30" s="67" t="s">
        <v>137</v>
      </c>
      <c r="C30" s="136" t="s">
        <v>79</v>
      </c>
      <c r="D30" s="67">
        <v>1</v>
      </c>
    </row>
    <row r="31" spans="1:12" x14ac:dyDescent="0.25">
      <c r="A31" s="67" t="s">
        <v>100</v>
      </c>
      <c r="B31" s="67" t="s">
        <v>129</v>
      </c>
      <c r="C31" s="136" t="s">
        <v>206</v>
      </c>
      <c r="D31" s="67">
        <v>3</v>
      </c>
    </row>
    <row r="32" spans="1:12" x14ac:dyDescent="0.25">
      <c r="A32" s="67" t="s">
        <v>105</v>
      </c>
      <c r="B32" s="67" t="s">
        <v>110</v>
      </c>
      <c r="C32" s="136" t="s">
        <v>207</v>
      </c>
      <c r="D32" s="67">
        <v>1</v>
      </c>
    </row>
    <row r="33" spans="1:8" x14ac:dyDescent="0.25">
      <c r="A33" s="67" t="s">
        <v>109</v>
      </c>
      <c r="B33" s="67" t="s">
        <v>199</v>
      </c>
      <c r="C33" s="136" t="s">
        <v>173</v>
      </c>
      <c r="D33" s="67">
        <v>3</v>
      </c>
    </row>
    <row r="34" spans="1:8" x14ac:dyDescent="0.25">
      <c r="A34" s="67" t="s">
        <v>208</v>
      </c>
      <c r="B34" s="67" t="s">
        <v>214</v>
      </c>
      <c r="C34" s="136" t="s">
        <v>211</v>
      </c>
      <c r="D34" s="67">
        <v>5</v>
      </c>
    </row>
    <row r="35" spans="1:8" x14ac:dyDescent="0.25">
      <c r="A35" s="67" t="s">
        <v>123</v>
      </c>
      <c r="B35" s="67" t="s">
        <v>124</v>
      </c>
      <c r="C35" s="136" t="s">
        <v>211</v>
      </c>
      <c r="D35" s="67">
        <v>3</v>
      </c>
    </row>
    <row r="36" spans="1:8" x14ac:dyDescent="0.25">
      <c r="A36" s="67" t="s">
        <v>209</v>
      </c>
      <c r="B36" s="67" t="s">
        <v>218</v>
      </c>
      <c r="C36" s="136" t="s">
        <v>211</v>
      </c>
      <c r="D36" s="67">
        <v>4</v>
      </c>
    </row>
    <row r="37" spans="1:8" x14ac:dyDescent="0.25">
      <c r="A37" s="67" t="s">
        <v>219</v>
      </c>
      <c r="B37" s="67" t="s">
        <v>217</v>
      </c>
      <c r="C37" s="136"/>
      <c r="D37" s="67">
        <v>1</v>
      </c>
    </row>
    <row r="38" spans="1:8" x14ac:dyDescent="0.25">
      <c r="A38" s="67" t="s">
        <v>210</v>
      </c>
      <c r="B38" s="67" t="s">
        <v>215</v>
      </c>
      <c r="C38" s="136" t="s">
        <v>211</v>
      </c>
      <c r="D38" s="67">
        <v>4</v>
      </c>
    </row>
    <row r="39" spans="1:8" x14ac:dyDescent="0.25">
      <c r="A39" s="67" t="s">
        <v>221</v>
      </c>
      <c r="B39" s="67" t="s">
        <v>220</v>
      </c>
      <c r="C39" s="136"/>
      <c r="D39" s="67">
        <v>1</v>
      </c>
    </row>
    <row r="40" spans="1:8" x14ac:dyDescent="0.25">
      <c r="A40" s="67" t="s">
        <v>87</v>
      </c>
      <c r="B40" s="67" t="s">
        <v>88</v>
      </c>
      <c r="C40" s="136" t="s">
        <v>167</v>
      </c>
      <c r="D40" s="67">
        <v>4</v>
      </c>
    </row>
    <row r="41" spans="1:8" x14ac:dyDescent="0.25">
      <c r="A41" s="67" t="s">
        <v>89</v>
      </c>
      <c r="B41" s="67" t="s">
        <v>90</v>
      </c>
      <c r="C41" s="136" t="s">
        <v>167</v>
      </c>
      <c r="D41" s="67">
        <v>0</v>
      </c>
    </row>
    <row r="42" spans="1:8" x14ac:dyDescent="0.25">
      <c r="A42" s="67" t="s">
        <v>157</v>
      </c>
      <c r="B42" s="67" t="s">
        <v>147</v>
      </c>
      <c r="C42" s="136" t="s">
        <v>148</v>
      </c>
      <c r="D42" s="67">
        <v>4</v>
      </c>
    </row>
    <row r="43" spans="1:8" x14ac:dyDescent="0.25">
      <c r="A43" s="67" t="s">
        <v>153</v>
      </c>
      <c r="B43" s="67" t="s">
        <v>142</v>
      </c>
      <c r="C43" s="136" t="s">
        <v>143</v>
      </c>
      <c r="D43" s="67">
        <v>2</v>
      </c>
    </row>
    <row r="44" spans="1:8" x14ac:dyDescent="0.25">
      <c r="A44" s="67" t="s">
        <v>154</v>
      </c>
      <c r="B44" s="67" t="s">
        <v>144</v>
      </c>
      <c r="C44" s="136" t="s">
        <v>143</v>
      </c>
      <c r="D44" s="67">
        <v>2</v>
      </c>
      <c r="H44" s="67" t="s">
        <v>216</v>
      </c>
    </row>
    <row r="45" spans="1:8" x14ac:dyDescent="0.25">
      <c r="A45" s="67" t="s">
        <v>154</v>
      </c>
      <c r="B45" s="67" t="s">
        <v>190</v>
      </c>
      <c r="C45" s="136" t="s">
        <v>185</v>
      </c>
      <c r="D45" s="67">
        <v>2</v>
      </c>
      <c r="H45" s="67" t="s">
        <v>216</v>
      </c>
    </row>
    <row r="46" spans="1:8" x14ac:dyDescent="0.25">
      <c r="A46" s="67" t="s">
        <v>152</v>
      </c>
      <c r="B46" s="67" t="s">
        <v>149</v>
      </c>
      <c r="C46" s="136" t="s">
        <v>148</v>
      </c>
      <c r="D46" s="67">
        <v>3</v>
      </c>
    </row>
    <row r="47" spans="1:8" x14ac:dyDescent="0.25">
      <c r="A47" s="67" t="s">
        <v>141</v>
      </c>
      <c r="B47" s="67" t="s">
        <v>140</v>
      </c>
      <c r="C47" s="136"/>
      <c r="D47" s="67">
        <v>3</v>
      </c>
    </row>
    <row r="48" spans="1:8" x14ac:dyDescent="0.25">
      <c r="A48" s="67" t="s">
        <v>162</v>
      </c>
      <c r="B48" s="67" t="s">
        <v>146</v>
      </c>
      <c r="C48" s="136" t="s">
        <v>167</v>
      </c>
      <c r="D48" s="67">
        <v>4</v>
      </c>
    </row>
    <row r="49" spans="1:4" x14ac:dyDescent="0.25">
      <c r="A49" s="67" t="s">
        <v>158</v>
      </c>
      <c r="B49" s="67" t="s">
        <v>159</v>
      </c>
      <c r="C49" s="136" t="s">
        <v>212</v>
      </c>
      <c r="D49" s="67">
        <v>2</v>
      </c>
    </row>
    <row r="50" spans="1:4" x14ac:dyDescent="0.25">
      <c r="A50" s="67" t="s">
        <v>114</v>
      </c>
      <c r="B50" s="67" t="s">
        <v>134</v>
      </c>
      <c r="C50" s="136" t="s">
        <v>167</v>
      </c>
      <c r="D50" s="67">
        <v>3</v>
      </c>
    </row>
    <row r="51" spans="1:4" x14ac:dyDescent="0.25">
      <c r="A51" s="67" t="s">
        <v>151</v>
      </c>
      <c r="B51" s="67" t="s">
        <v>150</v>
      </c>
      <c r="C51" s="136" t="s">
        <v>148</v>
      </c>
      <c r="D51" s="67">
        <v>3</v>
      </c>
    </row>
    <row r="52" spans="1:4" x14ac:dyDescent="0.25">
      <c r="A52" s="67" t="s">
        <v>165</v>
      </c>
      <c r="B52" s="67" t="s">
        <v>166</v>
      </c>
      <c r="C52" s="136" t="s">
        <v>167</v>
      </c>
      <c r="D52" s="67">
        <v>3</v>
      </c>
    </row>
    <row r="53" spans="1:4" x14ac:dyDescent="0.25">
      <c r="A53" s="67" t="s">
        <v>163</v>
      </c>
      <c r="B53" s="67" t="s">
        <v>164</v>
      </c>
      <c r="C53" s="136"/>
      <c r="D53" s="67">
        <v>1</v>
      </c>
    </row>
    <row r="54" spans="1:4" x14ac:dyDescent="0.25">
      <c r="A54" s="67" t="s">
        <v>201</v>
      </c>
      <c r="B54" s="67" t="s">
        <v>132</v>
      </c>
      <c r="C54" s="136">
        <v>0</v>
      </c>
      <c r="D54" s="67">
        <v>3</v>
      </c>
    </row>
    <row r="55" spans="1:4" x14ac:dyDescent="0.25">
      <c r="A55" s="67" t="s">
        <v>202</v>
      </c>
      <c r="B55" s="67" t="s">
        <v>203</v>
      </c>
      <c r="C55" s="136">
        <v>0</v>
      </c>
      <c r="D55" s="67">
        <v>3</v>
      </c>
    </row>
    <row r="56" spans="1:4" x14ac:dyDescent="0.25">
      <c r="A56" s="67" t="s">
        <v>178</v>
      </c>
      <c r="B56" s="67" t="s">
        <v>179</v>
      </c>
      <c r="C56" s="136">
        <v>0</v>
      </c>
      <c r="D56" s="67">
        <v>3</v>
      </c>
    </row>
    <row r="57" spans="1:4" x14ac:dyDescent="0.25">
      <c r="A57" s="67" t="s">
        <v>127</v>
      </c>
      <c r="B57" s="67" t="s">
        <v>128</v>
      </c>
      <c r="C57" s="136" t="s">
        <v>186</v>
      </c>
      <c r="D57" s="67">
        <v>1</v>
      </c>
    </row>
    <row r="58" spans="1:4" x14ac:dyDescent="0.25">
      <c r="A58" s="67" t="s">
        <v>177</v>
      </c>
      <c r="B58" s="67" t="s">
        <v>102</v>
      </c>
      <c r="C58" s="136" t="s">
        <v>213</v>
      </c>
      <c r="D58" s="67">
        <v>3</v>
      </c>
    </row>
    <row r="59" spans="1:4" x14ac:dyDescent="0.25">
      <c r="A59" s="67" t="s">
        <v>184</v>
      </c>
      <c r="B59" s="67" t="s">
        <v>104</v>
      </c>
      <c r="C59" s="136"/>
      <c r="D59" s="67">
        <v>0</v>
      </c>
    </row>
    <row r="60" spans="1:4" x14ac:dyDescent="0.25">
      <c r="A60" s="67" t="s">
        <v>101</v>
      </c>
      <c r="B60" s="67" t="s">
        <v>102</v>
      </c>
      <c r="C60" s="136" t="s">
        <v>213</v>
      </c>
      <c r="D60" s="67">
        <v>4</v>
      </c>
    </row>
    <row r="61" spans="1:4" x14ac:dyDescent="0.25">
      <c r="A61" s="67" t="s">
        <v>103</v>
      </c>
      <c r="B61" s="67" t="s">
        <v>104</v>
      </c>
      <c r="C61" s="136"/>
      <c r="D61" s="67">
        <v>0</v>
      </c>
    </row>
    <row r="62" spans="1:4" x14ac:dyDescent="0.25">
      <c r="A62" s="67" t="s">
        <v>106</v>
      </c>
      <c r="B62" s="67" t="s">
        <v>112</v>
      </c>
      <c r="C62" s="136" t="s">
        <v>119</v>
      </c>
      <c r="D62" s="67">
        <v>4</v>
      </c>
    </row>
    <row r="63" spans="1:4" x14ac:dyDescent="0.25">
      <c r="A63" s="67" t="s">
        <v>107</v>
      </c>
      <c r="B63" s="67" t="s">
        <v>111</v>
      </c>
      <c r="C63" s="136"/>
      <c r="D63" s="67">
        <v>0</v>
      </c>
    </row>
    <row r="64" spans="1:4" x14ac:dyDescent="0.25">
      <c r="A64" s="67" t="s">
        <v>108</v>
      </c>
      <c r="B64" s="67" t="s">
        <v>113</v>
      </c>
      <c r="C64" s="136" t="s">
        <v>65</v>
      </c>
      <c r="D64" s="67">
        <v>3</v>
      </c>
    </row>
    <row r="65" spans="1:4" x14ac:dyDescent="0.25">
      <c r="A65" s="67" t="s">
        <v>174</v>
      </c>
      <c r="B65" s="67" t="s">
        <v>175</v>
      </c>
      <c r="C65" s="136" t="s">
        <v>145</v>
      </c>
      <c r="D65" s="67">
        <v>3</v>
      </c>
    </row>
    <row r="66" spans="1:4" x14ac:dyDescent="0.25">
      <c r="D66" s="67"/>
    </row>
    <row r="67" spans="1:4" x14ac:dyDescent="0.25">
      <c r="D67" s="67"/>
    </row>
    <row r="68" spans="1:4" x14ac:dyDescent="0.25">
      <c r="D68" s="67"/>
    </row>
    <row r="71" spans="1:4" x14ac:dyDescent="0.25">
      <c r="D71" s="67"/>
    </row>
    <row r="75" spans="1:4" x14ac:dyDescent="0.25">
      <c r="D75" s="67"/>
    </row>
  </sheetData>
  <sortState ref="A4:F248">
    <sortCondition ref="A4:A248"/>
  </sortState>
  <mergeCells count="1">
    <mergeCell ref="A1:D1"/>
  </mergeCells>
  <conditionalFormatting sqref="K12:K13">
    <cfRule type="cellIs" dxfId="0" priority="1" operator="between">
      <formula>"D"</formula>
      <formula>"F"</formula>
    </cfRule>
  </conditionalFormatting>
  <pageMargins left="0.25" right="0.25" top="0.25" bottom="0.25" header="0.5" footer="0.5"/>
  <pageSetup scale="8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F13ADA-A522-41E9-8BA9-D1198C79D48E}">
  <ds:schemaRefs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827A167-7BA2-4B12-B885-7C6C640A3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Microbio &amp; Biotech w Chem Minor</vt:lpstr>
      <vt:lpstr>COURSE OPTIONS</vt:lpstr>
      <vt:lpstr>'Microbio &amp; Biotech w Chem Minor'!Print_Area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Carlisle, Kristen</cp:lastModifiedBy>
  <cp:lastPrinted>2013-05-01T15:33:35Z</cp:lastPrinted>
  <dcterms:created xsi:type="dcterms:W3CDTF">2011-09-23T19:24:55Z</dcterms:created>
  <dcterms:modified xsi:type="dcterms:W3CDTF">2013-06-07T14:48:47Z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