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0" yWindow="0" windowWidth="35625" windowHeight="16440" activeTab="1"/>
  </bookViews>
  <sheets>
    <sheet name="BLANK EXAMPLE 4-YEAR PLAN" sheetId="5" r:id="rId1"/>
    <sheet name="Program Information" sheetId="6" r:id="rId2"/>
  </sheets>
  <definedNames>
    <definedName name="_xlnm.Print_Area" localSheetId="0">'BLANK EXAMPLE 4-YEAR PLAN'!$A$1:$N$40</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D81" i="5" l="1"/>
  <c r="K63" i="5"/>
  <c r="K64" i="5"/>
  <c r="K65" i="5"/>
  <c r="K66" i="5"/>
  <c r="K67" i="5"/>
  <c r="K68" i="5"/>
  <c r="K69" i="5"/>
  <c r="K70" i="5"/>
  <c r="K71" i="5"/>
  <c r="K72" i="5"/>
  <c r="K73" i="5"/>
  <c r="K74" i="5"/>
  <c r="K75" i="5"/>
  <c r="K76" i="5"/>
  <c r="K77" i="5"/>
  <c r="K78" i="5"/>
  <c r="K79" i="5"/>
  <c r="K80" i="5"/>
  <c r="K81" i="5"/>
  <c r="K82" i="5"/>
  <c r="K83" i="5"/>
  <c r="K84" i="5"/>
  <c r="K85" i="5"/>
  <c r="K86" i="5"/>
  <c r="K87" i="5"/>
  <c r="K88" i="5"/>
  <c r="K89" i="5"/>
  <c r="K62" i="5"/>
  <c r="B75" i="5"/>
  <c r="H83" i="5"/>
  <c r="I83" i="5"/>
  <c r="L83" i="5"/>
  <c r="M83" i="5"/>
  <c r="H84" i="5"/>
  <c r="I84" i="5"/>
  <c r="L84" i="5"/>
  <c r="M84" i="5"/>
  <c r="H85" i="5"/>
  <c r="I85" i="5"/>
  <c r="L85" i="5"/>
  <c r="M85" i="5"/>
  <c r="H86" i="5"/>
  <c r="I86" i="5"/>
  <c r="L86" i="5"/>
  <c r="M86" i="5"/>
  <c r="H87" i="5"/>
  <c r="I87" i="5"/>
  <c r="L87" i="5"/>
  <c r="M87" i="5"/>
  <c r="H88" i="5"/>
  <c r="I88" i="5"/>
  <c r="L88" i="5"/>
  <c r="M88" i="5"/>
  <c r="H89" i="5"/>
  <c r="I89" i="5"/>
  <c r="L89" i="5"/>
  <c r="M89" i="5"/>
  <c r="H77" i="5"/>
  <c r="I77" i="5"/>
  <c r="L77" i="5"/>
  <c r="M77" i="5"/>
  <c r="H78" i="5"/>
  <c r="I78" i="5"/>
  <c r="L78" i="5"/>
  <c r="M78" i="5"/>
  <c r="H79" i="5"/>
  <c r="I79" i="5"/>
  <c r="L79" i="5"/>
  <c r="M79" i="5"/>
  <c r="H80" i="5"/>
  <c r="I80" i="5"/>
  <c r="L80" i="5"/>
  <c r="M80" i="5"/>
  <c r="H81" i="5"/>
  <c r="I81" i="5"/>
  <c r="L81" i="5"/>
  <c r="M81" i="5"/>
  <c r="H82" i="5"/>
  <c r="I82" i="5"/>
  <c r="L82" i="5"/>
  <c r="M82" i="5"/>
  <c r="H73" i="5"/>
  <c r="I73" i="5"/>
  <c r="L73" i="5"/>
  <c r="M73" i="5"/>
  <c r="H74" i="5"/>
  <c r="I74" i="5"/>
  <c r="L74" i="5"/>
  <c r="M74" i="5"/>
  <c r="H75" i="5"/>
  <c r="I75" i="5"/>
  <c r="L75" i="5"/>
  <c r="M75" i="5"/>
  <c r="H76" i="5"/>
  <c r="I76" i="5"/>
  <c r="L76" i="5"/>
  <c r="M76" i="5"/>
  <c r="H68" i="5"/>
  <c r="I68" i="5"/>
  <c r="L68" i="5"/>
  <c r="M68" i="5"/>
  <c r="H69" i="5"/>
  <c r="I69" i="5"/>
  <c r="L69" i="5"/>
  <c r="M69" i="5"/>
  <c r="H70" i="5"/>
  <c r="I70" i="5"/>
  <c r="L70" i="5"/>
  <c r="M70" i="5"/>
  <c r="H71" i="5"/>
  <c r="I71" i="5"/>
  <c r="L71" i="5"/>
  <c r="M71" i="5"/>
  <c r="H72" i="5"/>
  <c r="I72" i="5"/>
  <c r="L72" i="5"/>
  <c r="M72" i="5"/>
  <c r="H67" i="5"/>
  <c r="I67" i="5"/>
  <c r="L67" i="5"/>
  <c r="M67" i="5"/>
  <c r="H66" i="5"/>
  <c r="I66" i="5"/>
  <c r="J66" i="5"/>
  <c r="L66" i="5"/>
  <c r="M66" i="5"/>
  <c r="H65" i="5"/>
  <c r="I65" i="5"/>
  <c r="J65" i="5"/>
  <c r="L65" i="5"/>
  <c r="M65" i="5"/>
  <c r="H64" i="5"/>
  <c r="I64" i="5"/>
  <c r="J64" i="5"/>
  <c r="L64" i="5"/>
  <c r="M64" i="5"/>
  <c r="H63" i="5"/>
  <c r="I63" i="5"/>
  <c r="L63" i="5"/>
  <c r="M63" i="5"/>
  <c r="H60" i="5"/>
  <c r="I60" i="5"/>
  <c r="K60" i="5"/>
  <c r="L60" i="5"/>
  <c r="M60" i="5"/>
  <c r="H59" i="5"/>
  <c r="I59" i="5"/>
  <c r="J59" i="5"/>
  <c r="K59" i="5"/>
  <c r="L59" i="5"/>
  <c r="M59" i="5"/>
  <c r="A53" i="5"/>
  <c r="H57" i="5"/>
  <c r="B53" i="5"/>
  <c r="I57" i="5"/>
  <c r="C53" i="5"/>
  <c r="J57" i="5"/>
  <c r="D53" i="5"/>
  <c r="K57" i="5"/>
  <c r="E53" i="5"/>
  <c r="L57" i="5"/>
  <c r="F53" i="5"/>
  <c r="M57" i="5"/>
  <c r="A54" i="5"/>
  <c r="H58" i="5"/>
  <c r="B54" i="5"/>
  <c r="I58" i="5"/>
  <c r="C54" i="5"/>
  <c r="J58" i="5"/>
  <c r="D54" i="5"/>
  <c r="K58" i="5"/>
  <c r="E54" i="5"/>
  <c r="L58" i="5"/>
  <c r="F54" i="5"/>
  <c r="M58" i="5"/>
  <c r="K52" i="5"/>
  <c r="K53" i="5"/>
  <c r="K54" i="5"/>
  <c r="K51" i="5"/>
  <c r="H54" i="5"/>
  <c r="I54" i="5"/>
  <c r="L54" i="5"/>
  <c r="M54" i="5"/>
  <c r="H53" i="5"/>
  <c r="I53" i="5"/>
  <c r="J53" i="5"/>
  <c r="L53" i="5"/>
  <c r="M53" i="5"/>
  <c r="H52" i="5"/>
  <c r="I52" i="5"/>
  <c r="J52" i="5"/>
  <c r="L52" i="5"/>
  <c r="M52" i="5"/>
  <c r="H49" i="5"/>
  <c r="I49" i="5"/>
  <c r="J49" i="5"/>
  <c r="K49" i="5"/>
  <c r="L49" i="5"/>
  <c r="M49" i="5"/>
  <c r="H48" i="5"/>
  <c r="I48" i="5"/>
  <c r="J48" i="5"/>
  <c r="K48" i="5"/>
  <c r="L48" i="5"/>
  <c r="M48" i="5"/>
  <c r="A64" i="5"/>
  <c r="H46" i="5"/>
  <c r="B64" i="5"/>
  <c r="I46" i="5"/>
  <c r="D64" i="5"/>
  <c r="K46" i="5"/>
  <c r="E64" i="5"/>
  <c r="L46" i="5"/>
  <c r="F64" i="5"/>
  <c r="M46" i="5"/>
  <c r="A65" i="5"/>
  <c r="H47" i="5"/>
  <c r="B65" i="5"/>
  <c r="I47" i="5"/>
  <c r="C65" i="5"/>
  <c r="J47" i="5"/>
  <c r="D65" i="5"/>
  <c r="K47" i="5"/>
  <c r="E65" i="5"/>
  <c r="L47" i="5"/>
  <c r="F65" i="5"/>
  <c r="M47" i="5"/>
  <c r="A61" i="5"/>
  <c r="B61" i="5"/>
  <c r="C61" i="5"/>
  <c r="D61" i="5"/>
  <c r="E61" i="5"/>
  <c r="F61" i="5"/>
  <c r="A58" i="5"/>
  <c r="B58" i="5"/>
  <c r="C58" i="5"/>
  <c r="D58" i="5"/>
  <c r="E58" i="5"/>
  <c r="F58" i="5"/>
  <c r="A57" i="5"/>
  <c r="B57" i="5"/>
  <c r="C57" i="5"/>
  <c r="D57" i="5"/>
  <c r="E57" i="5"/>
  <c r="F57" i="5"/>
  <c r="A47" i="5"/>
  <c r="B47" i="5"/>
  <c r="C47" i="5"/>
  <c r="D47" i="5"/>
  <c r="E47" i="5"/>
  <c r="F47" i="5"/>
  <c r="A46" i="5"/>
  <c r="B46" i="5"/>
  <c r="C46" i="5"/>
  <c r="D46" i="5"/>
  <c r="E46" i="5"/>
  <c r="F46" i="5"/>
  <c r="A50" i="5"/>
  <c r="B50" i="5"/>
  <c r="C50" i="5"/>
  <c r="D50" i="5"/>
  <c r="E50" i="5"/>
  <c r="F50" i="5"/>
  <c r="A78" i="5"/>
  <c r="B78" i="5"/>
  <c r="D78" i="5"/>
  <c r="E78" i="5"/>
  <c r="F78" i="5"/>
  <c r="A75" i="5"/>
  <c r="C75" i="5"/>
  <c r="D75" i="5"/>
  <c r="E75" i="5"/>
  <c r="F75" i="5"/>
  <c r="A72" i="5"/>
  <c r="B72" i="5"/>
  <c r="D72" i="5"/>
  <c r="E72" i="5"/>
  <c r="F72" i="5"/>
  <c r="A69" i="5"/>
  <c r="B69" i="5"/>
  <c r="D69" i="5"/>
  <c r="E69" i="5"/>
  <c r="F69" i="5"/>
  <c r="D77" i="5"/>
  <c r="D74" i="5"/>
  <c r="D71" i="5"/>
  <c r="D68" i="5"/>
  <c r="D63" i="5"/>
  <c r="D60" i="5"/>
  <c r="D56" i="5"/>
  <c r="D52" i="5"/>
  <c r="D49" i="5"/>
  <c r="D45" i="5"/>
  <c r="K19" i="5"/>
  <c r="K10" i="5"/>
  <c r="D19" i="5"/>
  <c r="D27" i="5"/>
  <c r="K27" i="5"/>
  <c r="D37" i="5"/>
  <c r="K35" i="5"/>
  <c r="K40" i="5"/>
  <c r="K3" i="5"/>
</calcChain>
</file>

<file path=xl/sharedStrings.xml><?xml version="1.0" encoding="utf-8"?>
<sst xmlns="http://schemas.openxmlformats.org/spreadsheetml/2006/main" count="207" uniqueCount="156">
  <si>
    <t>Student</t>
  </si>
  <si>
    <t>Advisor</t>
  </si>
  <si>
    <t>SEM</t>
  </si>
  <si>
    <t>CR</t>
  </si>
  <si>
    <t>First Year Seminar (IGR 1)</t>
  </si>
  <si>
    <t>SPCM 101</t>
  </si>
  <si>
    <t>Fundamentals of Speech (SGR 2)</t>
  </si>
  <si>
    <t>SGR #4</t>
  </si>
  <si>
    <t>Humanities/Arts Diversity (SGR 4)</t>
  </si>
  <si>
    <t>ENGL 101</t>
  </si>
  <si>
    <t>Composition I (SGR 1)</t>
  </si>
  <si>
    <t>ENGL 201</t>
  </si>
  <si>
    <t>Composition II (SGR 1)</t>
  </si>
  <si>
    <t>Student ID#</t>
  </si>
  <si>
    <t>Anticipated Graduation Term</t>
  </si>
  <si>
    <t>Minimum GPA</t>
  </si>
  <si>
    <t xml:space="preserve">Today's Date </t>
  </si>
  <si>
    <t>SGR #3</t>
  </si>
  <si>
    <t>Social Sciences/Diversity (SGR 3)</t>
  </si>
  <si>
    <t>Humanities &amp; Arts/Diversity (SGR 4)</t>
  </si>
  <si>
    <t>IGR #2</t>
  </si>
  <si>
    <r>
      <rPr>
        <b/>
        <sz val="12"/>
        <color rgb="FFFF0000"/>
        <rFont val="Calibri"/>
        <family val="2"/>
      </rPr>
      <t>Bachelor of Science in Medical Laboratory Science</t>
    </r>
    <r>
      <rPr>
        <b/>
        <sz val="12"/>
        <rFont val="Calibri"/>
        <family val="2"/>
      </rPr>
      <t xml:space="preserve"> (Fall 2013)</t>
    </r>
  </si>
  <si>
    <t>MLS 109</t>
  </si>
  <si>
    <t>CHEM 106/106L</t>
  </si>
  <si>
    <t>CHEM 108/108L</t>
  </si>
  <si>
    <t>BIOL221/221L</t>
  </si>
  <si>
    <t>Anatomy</t>
  </si>
  <si>
    <t>BIOL 325/325L</t>
  </si>
  <si>
    <t>Physiology</t>
  </si>
  <si>
    <t>BIOL 221/221L</t>
  </si>
  <si>
    <t>STAT 281</t>
  </si>
  <si>
    <t>MLS 201</t>
  </si>
  <si>
    <t>Must be accepted into Professional Program</t>
  </si>
  <si>
    <t>MLS 311</t>
  </si>
  <si>
    <t>Clinical Chemistry I</t>
  </si>
  <si>
    <t>MLS 403/403L</t>
  </si>
  <si>
    <t>Diagnostic Immunology and Lab</t>
  </si>
  <si>
    <t>Laboratory Methods</t>
  </si>
  <si>
    <t>MLS 461</t>
  </si>
  <si>
    <t>Management and Education (AW)</t>
  </si>
  <si>
    <t>MLS 301/301L</t>
  </si>
  <si>
    <t>Hematology I and Lab</t>
  </si>
  <si>
    <t>MLS 411/411L</t>
  </si>
  <si>
    <t>Clinical Chemistry II and Lab</t>
  </si>
  <si>
    <t>MLS 341/341L</t>
  </si>
  <si>
    <t>Diagnostic Microbiology</t>
  </si>
  <si>
    <t>MLS 431/431L</t>
  </si>
  <si>
    <t>Immunohematology I and Lab</t>
  </si>
  <si>
    <t>MLS 321</t>
  </si>
  <si>
    <t>Hemostasis</t>
  </si>
  <si>
    <t>MLS 401</t>
  </si>
  <si>
    <t>Hematology II</t>
  </si>
  <si>
    <t>MLS 402L</t>
  </si>
  <si>
    <t>Advanced Hematology/Hemostasis Lab</t>
  </si>
  <si>
    <t>MLS 441/441L</t>
  </si>
  <si>
    <t>Diagnostic Microbiology II and Lab</t>
  </si>
  <si>
    <t>MLS 451/451L</t>
  </si>
  <si>
    <t>Immunohematology II and Lab</t>
  </si>
  <si>
    <t>MLS 471/471L</t>
  </si>
  <si>
    <t>Advanced Medical Diagnostics and Lab</t>
  </si>
  <si>
    <t>This is not a contract. Information is subject to change.</t>
  </si>
  <si>
    <t>MLS 489</t>
  </si>
  <si>
    <t>Phlebotomy Clinical Practice</t>
  </si>
  <si>
    <t>MLS 483</t>
  </si>
  <si>
    <t>Senior Capstone</t>
  </si>
  <si>
    <t>MLS 481</t>
  </si>
  <si>
    <t>Chemistry, UA, Body Fluid Clinical Practice</t>
  </si>
  <si>
    <t>MLS 482</t>
  </si>
  <si>
    <t>Hematology and Hemostasis Clinical Practice</t>
  </si>
  <si>
    <t>MLS 484</t>
  </si>
  <si>
    <t>Immunohematology Clinical Practice</t>
  </si>
  <si>
    <t>MLS 480</t>
  </si>
  <si>
    <t>Molecular Diagnostics Clinical Practice</t>
  </si>
  <si>
    <t>MLS 485</t>
  </si>
  <si>
    <t>Diagnostic Microbiology Clinical Practice</t>
  </si>
  <si>
    <t>GR</t>
  </si>
  <si>
    <t>From 2 different disciplines</t>
  </si>
  <si>
    <t>Understanding Medical Laboratory Science</t>
  </si>
  <si>
    <r>
      <rPr>
        <b/>
        <sz val="7.5"/>
        <color rgb="FFFF0000"/>
        <rFont val="Calibri"/>
        <family val="2"/>
      </rPr>
      <t>Prerequisites</t>
    </r>
    <r>
      <rPr>
        <b/>
        <sz val="7.5"/>
        <rFont val="Calibri"/>
        <family val="2"/>
      </rPr>
      <t>/Comments</t>
    </r>
  </si>
  <si>
    <t>Fall or Spring</t>
  </si>
  <si>
    <t>Atomic and Molecular Structure &amp; Lab (SGR 6)</t>
  </si>
  <si>
    <t>Struc. &amp; Func. Of Organic Molecules &amp; Lab (SGR 6)</t>
  </si>
  <si>
    <t>MATH 102</t>
  </si>
  <si>
    <t>placement</t>
  </si>
  <si>
    <t>College Algebra (SGR 5)</t>
  </si>
  <si>
    <t>HUM ELECT</t>
  </si>
  <si>
    <t>SOC SCI ELECT</t>
  </si>
  <si>
    <t>Sophomore standing</t>
  </si>
  <si>
    <t xml:space="preserve">Select a course from the approved list of A&amp;S Social Science courses that is also an IGR #2 course
is also an IGR #2 course
</t>
  </si>
  <si>
    <t>MLS 412/412L</t>
  </si>
  <si>
    <t>Select Globalization Course</t>
  </si>
  <si>
    <t>Introduction to Statistics</t>
  </si>
  <si>
    <t>A&amp;S Approved Humanities Course</t>
  </si>
  <si>
    <t>Total Credits</t>
  </si>
  <si>
    <t>Must be accepted into a clinical externship/have a "C" in all MLS classes from previous semester</t>
  </si>
  <si>
    <t>Must have "C" in all MLS classes from previous semester</t>
  </si>
  <si>
    <t>SGR courses</t>
  </si>
  <si>
    <t>Advanced Writing (AW)</t>
  </si>
  <si>
    <t>IGR courses</t>
  </si>
  <si>
    <t>Globalization (G)</t>
  </si>
  <si>
    <t>Major Courses Requires C or Better</t>
  </si>
  <si>
    <t>College of Arts and Sciences</t>
  </si>
  <si>
    <t>Freshman Year Fall Courses 2013</t>
  </si>
  <si>
    <t>Freshman Year Spring Courses 2014</t>
  </si>
  <si>
    <t>Sophomore Year Fall Courses 2014</t>
  </si>
  <si>
    <t>Sophomore Year Spring Courses 2015</t>
  </si>
  <si>
    <t>Junior Year Fall Course 2015</t>
  </si>
  <si>
    <t>Junior Year Spring Courses 2016</t>
  </si>
  <si>
    <t>Senior Year Fall Courses 2016</t>
  </si>
  <si>
    <t>Senior Year Spring Courses 2017</t>
  </si>
  <si>
    <t>Senior Year Summer Courses 2017</t>
  </si>
  <si>
    <t>Recommended;  Not required</t>
  </si>
  <si>
    <t>MLS 487 Clinical Elective 1-4 Credits</t>
  </si>
  <si>
    <t>Recommended; Not required</t>
  </si>
  <si>
    <t>Micr 231 General Microbiology 4 Credits</t>
  </si>
  <si>
    <t>System Gen Ed Requirements  (SGR) (30 credits, Complete First 2 Years)</t>
  </si>
  <si>
    <t>College of Arts and Sciences Requirements for Bachelor of Science</t>
  </si>
  <si>
    <t>SGR Goal 1</t>
  </si>
  <si>
    <t>Written Communication (6 credits)</t>
  </si>
  <si>
    <t>SGR Goal 2</t>
  </si>
  <si>
    <t>Oral Communication (3 credits)</t>
  </si>
  <si>
    <t>Humanities Requirement (8 credits)</t>
  </si>
  <si>
    <t>SGR Goal 3</t>
  </si>
  <si>
    <t>Social Sciences/Diversity (2 Disciplines, 6 credits)</t>
  </si>
  <si>
    <t>SGR Goal 4</t>
  </si>
  <si>
    <t>Humanities and Arts/Diversity (2 Disciplines, 6 credits)</t>
  </si>
  <si>
    <t>Social Science Requirement (12 credits)</t>
  </si>
  <si>
    <t>SGR Goal 5</t>
  </si>
  <si>
    <t>Mathematics (3 credits)</t>
  </si>
  <si>
    <t>Requirements for Journalism Major With a Broadcast Emphasis</t>
  </si>
  <si>
    <t>SGR Goal 6</t>
  </si>
  <si>
    <t>Natural Sciences (6 credits)</t>
  </si>
  <si>
    <t>Institutional Graduation Requirements (IGRs) (5 credits)</t>
  </si>
  <si>
    <t>IGR Goal 1</t>
  </si>
  <si>
    <t>First Year Experience</t>
  </si>
  <si>
    <t>IGR Goal 2</t>
  </si>
  <si>
    <t>Cultural Awareness/Responsibility</t>
  </si>
  <si>
    <t>Globalization Requirement</t>
  </si>
  <si>
    <t>Advanced Writing Requirement</t>
  </si>
  <si>
    <t>Major Courses</t>
  </si>
  <si>
    <t>TOTAL CREDITS</t>
  </si>
  <si>
    <t>Math 102 or higher</t>
  </si>
  <si>
    <t>Professional Program Status Required</t>
  </si>
  <si>
    <r>
      <t>Natural Science Requirement (14 credits</t>
    </r>
    <r>
      <rPr>
        <sz val="9"/>
        <rFont val="Calibri"/>
        <family val="2"/>
      </rPr>
      <t xml:space="preserve"> - 8 Physical Sci credits and 6 Bio Sci credits)</t>
    </r>
  </si>
  <si>
    <t>Additional Elective Coursework</t>
  </si>
  <si>
    <t>A&amp;S Approved Social Science Course</t>
  </si>
  <si>
    <t>Medical Laboratory Science Professional Program Admission</t>
  </si>
  <si>
    <t>1. Minimum cumulative GPA of 2.8 on a 4.0 scale in all college work attempted</t>
  </si>
  <si>
    <t>2. Completion of a minimum of 60 credit hours and a grade of “C” or “70%” minimum in all prerequisite courses in biology, chemistry and math by the start of the fall semester of the professional program</t>
  </si>
  <si>
    <t>3. Successfully passed the SDSU Academic Proficiency Exams</t>
  </si>
  <si>
    <t>4. Ability to meet the non-academic Essential Functions of the program as described in the MLS Student Handbook.</t>
  </si>
  <si>
    <t>5. A grade of “C” or better is required in all courses required for the major.</t>
  </si>
  <si>
    <t xml:space="preserve"> Admission into the on-campus professional component is contingent upon successfully meeting the following criteria:</t>
  </si>
  <si>
    <t>Notes</t>
  </si>
  <si>
    <t>(Exceptions include transfer students and other instances where extensions have been granted in unusual circumstances).</t>
  </si>
  <si>
    <t>Clinical Practice courses will be completed at a clinical affiliate site. Placement at the clinical affiliate will be made by MLS program faculty. Current available sites are Brookings Health System, Avera Health Network Affiliated Hospitals, Mayo SW Regional Health Network, Army Hospital Fort Collins Colorado, VA Regional Medical Center Sioux Falls, Huron Regional Medical Center, Prairie Lakes Healthcare, VA Medical Center Black Hills of Hot Springs, Rapid City Regional Hospital, Sanford Health Network Affiliated Hospitals and Spearfish Regional Hospital.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</si>
</sst>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
  </numFmts>
  <fonts count="43" x14ac:knownFonts="1">
    <font>
      <sz val="11"/>
      <color theme="1"/>
      <name val="Calibri"/>
      <family val="2"/>
      <scheme val="minor"/>
    </font>
    <font>
      <sz val="10"/>
      <name val="Arial"/>
      <family val="2"/>
    </font>
    <font>
      <sz val="10"/>
      <name val="Arial"/>
      <family val="2"/>
    </font>
    <font>
      <u/>
      <sz val="11"/>
      <color theme="10"/>
      <name val="Calibri"/>
      <family val="2"/>
      <scheme val="minor"/>
    </font>
    <font>
      <b/>
      <sz val="12"/>
      <name val="Calibri"/>
      <family val="2"/>
    </font>
    <font>
      <b/>
      <sz val="12"/>
      <color rgb="FFFF0000"/>
      <name val="Calibri"/>
      <family val="2"/>
    </font>
    <font>
      <sz val="9"/>
      <name val="Calibri"/>
      <family val="2"/>
    </font>
    <font>
      <b/>
      <sz val="10"/>
      <name val="Calibri"/>
      <family val="2"/>
    </font>
    <font>
      <sz val="10"/>
      <name val="Calibri"/>
      <family val="2"/>
    </font>
    <font>
      <b/>
      <sz val="9"/>
      <name val="Calibri"/>
      <family val="2"/>
    </font>
    <font>
      <b/>
      <sz val="9"/>
      <color rgb="FF0070C0"/>
      <name val="Calibri"/>
      <family val="2"/>
    </font>
    <font>
      <sz val="8"/>
      <name val="Calibri"/>
      <family val="2"/>
    </font>
    <font>
      <b/>
      <sz val="8"/>
      <name val="Calibri"/>
      <family val="2"/>
    </font>
    <font>
      <i/>
      <u/>
      <sz val="9"/>
      <name val="Calibri"/>
      <family val="2"/>
    </font>
    <font>
      <b/>
      <u/>
      <sz val="10"/>
      <name val="Calibri"/>
      <family val="2"/>
    </font>
    <font>
      <b/>
      <sz val="14"/>
      <color rgb="FF000000"/>
      <name val="Calibri"/>
      <family val="2"/>
    </font>
    <font>
      <sz val="11"/>
      <color theme="1"/>
      <name val="Calibri"/>
      <family val="2"/>
    </font>
    <font>
      <sz val="9"/>
      <color rgb="FFFF0000"/>
      <name val="Calibri"/>
      <family val="2"/>
    </font>
    <font>
      <sz val="10"/>
      <color theme="1"/>
      <name val="Calibri"/>
      <family val="2"/>
    </font>
    <font>
      <sz val="10"/>
      <color rgb="FFFF0000"/>
      <name val="Calibri"/>
      <family val="2"/>
    </font>
    <font>
      <b/>
      <sz val="12"/>
      <color theme="1"/>
      <name val="Calibri"/>
      <family val="2"/>
    </font>
    <font>
      <b/>
      <sz val="11"/>
      <color rgb="FFFF0000"/>
      <name val="Calibri"/>
      <family val="2"/>
      <scheme val="minor"/>
    </font>
    <font>
      <b/>
      <sz val="12"/>
      <color rgb="FFFF0000"/>
      <name val="Calibri"/>
      <family val="2"/>
      <scheme val="minor"/>
    </font>
    <font>
      <b/>
      <sz val="11"/>
      <name val="Calibri"/>
      <family val="2"/>
      <scheme val="minor"/>
    </font>
    <font>
      <sz val="10"/>
      <name val="Calibri"/>
      <family val="2"/>
      <scheme val="minor"/>
    </font>
    <font>
      <b/>
      <sz val="10"/>
      <name val="Calibri"/>
      <family val="2"/>
      <scheme val="minor"/>
    </font>
    <font>
      <sz val="9"/>
      <name val="Calibri"/>
      <family val="2"/>
      <scheme val="minor"/>
    </font>
    <font>
      <sz val="12"/>
      <color theme="1"/>
      <name val="Calibri"/>
      <family val="2"/>
    </font>
    <font>
      <sz val="12"/>
      <color rgb="FFFF0000"/>
      <name val="Calibri"/>
      <family val="2"/>
    </font>
    <font>
      <sz val="9"/>
      <color rgb="FFFF0000"/>
      <name val="Calibri"/>
      <scheme val="minor"/>
    </font>
    <font>
      <u/>
      <sz val="9"/>
      <name val="Calibri"/>
      <scheme val="minor"/>
    </font>
    <font>
      <b/>
      <sz val="7.5"/>
      <name val="Calibri"/>
      <family val="2"/>
    </font>
    <font>
      <b/>
      <sz val="7.5"/>
      <color rgb="FFFF0000"/>
      <name val="Calibri"/>
      <family val="2"/>
    </font>
    <font>
      <sz val="8"/>
      <color rgb="FFFF0000"/>
      <name val="Calibri"/>
      <family val="2"/>
    </font>
    <font>
      <sz val="8.5"/>
      <name val="Calibri"/>
      <family val="2"/>
    </font>
    <font>
      <sz val="7"/>
      <color rgb="FFFF0000"/>
      <name val="Calibri"/>
      <family val="2"/>
    </font>
    <font>
      <b/>
      <sz val="10"/>
      <color rgb="FFFF0000"/>
      <name val="Arial"/>
      <family val="2"/>
    </font>
    <font>
      <b/>
      <sz val="9"/>
      <color rgb="FFFF0000"/>
      <name val="Calibri"/>
      <family val="2"/>
      <scheme val="minor"/>
    </font>
    <font>
      <b/>
      <u/>
      <sz val="9"/>
      <name val="Calibri"/>
      <family val="2"/>
    </font>
    <font>
      <sz val="6.7"/>
      <name val="Calibri"/>
      <family val="2"/>
    </font>
    <font>
      <b/>
      <sz val="12"/>
      <color theme="1"/>
      <name val="Calibri"/>
      <family val="2"/>
      <scheme val="minor"/>
    </font>
    <font>
      <i/>
      <sz val="12"/>
      <color theme="1"/>
      <name val="Calibri"/>
      <family val="2"/>
      <scheme val="minor"/>
    </font>
    <font>
      <sz val="12"/>
      <color theme="1"/>
      <name val="Calibri"/>
      <family val="2"/>
      <scheme val="minor"/>
    </font>
  </fonts>
  <fills count="17">
    <fill>
      <patternFill patternType="none"/>
    </fill>
    <fill>
      <patternFill patternType="gray125"/>
    </fill>
    <fill>
      <patternFill patternType="solid">
        <fgColor theme="3" tint="0.79998168889431442"/>
        <bgColor indexed="64"/>
      </patternFill>
    </fill>
    <fill>
      <patternFill patternType="solid">
        <fgColor theme="5" tint="0.59999389629810485"/>
        <bgColor indexed="64"/>
      </patternFill>
    </fill>
    <fill>
      <patternFill patternType="solid">
        <fgColor rgb="FFFFFF99"/>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rgb="FFFFFF99"/>
        <bgColor rgb="FF000000"/>
      </patternFill>
    </fill>
    <fill>
      <patternFill patternType="solid">
        <fgColor rgb="FFE6B8B7"/>
        <bgColor rgb="FF000000"/>
      </patternFill>
    </fill>
    <fill>
      <patternFill patternType="solid">
        <fgColor rgb="FFC5D9F1"/>
        <bgColor rgb="FF000000"/>
      </patternFill>
    </fill>
    <fill>
      <patternFill patternType="solid">
        <fgColor rgb="FFCCC0DA"/>
        <bgColor rgb="FF000000"/>
      </patternFill>
    </fill>
    <fill>
      <patternFill patternType="solid">
        <fgColor rgb="FFD8E4BC"/>
        <bgColor rgb="FF000000"/>
      </patternFill>
    </fill>
    <fill>
      <patternFill patternType="solid">
        <fgColor theme="0"/>
        <bgColor indexed="64"/>
      </patternFill>
    </fill>
    <fill>
      <patternFill patternType="solid">
        <fgColor theme="9" tint="0.59999389629810485"/>
        <bgColor rgb="FF000000"/>
      </patternFill>
    </fill>
    <fill>
      <patternFill patternType="solid">
        <fgColor theme="5" tint="0.59999389629810485"/>
        <bgColor rgb="FF000000"/>
      </patternFill>
    </fill>
    <fill>
      <patternFill patternType="solid">
        <fgColor theme="6" tint="0.59999389629810485"/>
        <bgColor rgb="FF000000"/>
      </patternFill>
    </fill>
  </fills>
  <borders count="25">
    <border>
      <left/>
      <right/>
      <top/>
      <bottom/>
      <diagonal/>
    </border>
    <border>
      <left/>
      <right/>
      <top/>
      <bottom style="thin">
        <color auto="1"/>
      </bottom>
      <diagonal/>
    </border>
    <border>
      <left/>
      <right/>
      <top style="thin">
        <color auto="1"/>
      </top>
      <bottom style="thin">
        <color auto="1"/>
      </bottom>
      <diagonal/>
    </border>
    <border>
      <left style="hair">
        <color auto="1"/>
      </left>
      <right style="hair">
        <color auto="1"/>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bottom style="hair">
        <color auto="1"/>
      </bottom>
      <diagonal/>
    </border>
    <border>
      <left style="hair">
        <color auto="1"/>
      </left>
      <right style="hair">
        <color auto="1"/>
      </right>
      <top/>
      <bottom/>
      <diagonal/>
    </border>
    <border>
      <left style="hair">
        <color auto="1"/>
      </left>
      <right style="hair">
        <color auto="1"/>
      </right>
      <top style="hair">
        <color auto="1"/>
      </top>
      <bottom/>
      <diagonal/>
    </border>
    <border>
      <left/>
      <right/>
      <top/>
      <bottom style="hair">
        <color auto="1"/>
      </bottom>
      <diagonal/>
    </border>
    <border>
      <left style="hair">
        <color auto="1"/>
      </left>
      <right/>
      <top/>
      <bottom/>
      <diagonal/>
    </border>
    <border>
      <left style="thin">
        <color auto="1"/>
      </left>
      <right style="thin">
        <color auto="1"/>
      </right>
      <top style="thin">
        <color auto="1"/>
      </top>
      <bottom style="thin">
        <color auto="1"/>
      </bottom>
      <diagonal/>
    </border>
    <border>
      <left/>
      <right style="hair">
        <color auto="1"/>
      </right>
      <top style="hair">
        <color auto="1"/>
      </top>
      <bottom/>
      <diagonal/>
    </border>
    <border>
      <left/>
      <right/>
      <top style="hair">
        <color auto="1"/>
      </top>
      <bottom/>
      <diagonal/>
    </border>
    <border>
      <left/>
      <right style="thin">
        <color auto="1"/>
      </right>
      <top style="hair">
        <color auto="1"/>
      </top>
      <bottom/>
      <diagonal/>
    </border>
    <border>
      <left/>
      <right/>
      <top style="thin">
        <color auto="1"/>
      </top>
      <bottom/>
      <diagonal/>
    </border>
    <border>
      <left/>
      <right style="hair">
        <color auto="1"/>
      </right>
      <top/>
      <bottom/>
      <diagonal/>
    </border>
    <border>
      <left/>
      <right/>
      <top/>
      <bottom style="medium">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thin">
        <color auto="1"/>
      </right>
      <top/>
      <bottom/>
      <diagonal/>
    </border>
    <border>
      <left style="hair">
        <color auto="1"/>
      </left>
      <right style="hair">
        <color auto="1"/>
      </right>
      <top style="hair">
        <color auto="1"/>
      </top>
      <bottom style="thin">
        <color auto="1"/>
      </bottom>
      <diagonal/>
    </border>
    <border>
      <left/>
      <right style="thin">
        <color auto="1"/>
      </right>
      <top style="thin">
        <color auto="1"/>
      </top>
      <bottom style="thin">
        <color auto="1"/>
      </bottom>
      <diagonal/>
    </border>
    <border>
      <left/>
      <right/>
      <top style="thin">
        <color auto="1"/>
      </top>
      <bottom style="hair">
        <color auto="1"/>
      </bottom>
      <diagonal/>
    </border>
    <border>
      <left/>
      <right style="hair">
        <color auto="1"/>
      </right>
      <top/>
      <bottom style="hair">
        <color auto="1"/>
      </bottom>
      <diagonal/>
    </border>
    <border>
      <left style="hair">
        <color auto="1"/>
      </left>
      <right/>
      <top/>
      <bottom style="hair">
        <color auto="1"/>
      </bottom>
      <diagonal/>
    </border>
  </borders>
  <cellStyleXfs count="5">
    <xf numFmtId="0" fontId="0" fillId="0" borderId="0"/>
    <xf numFmtId="0" fontId="1" fillId="0" borderId="0"/>
    <xf numFmtId="0" fontId="2" fillId="0" borderId="0"/>
    <xf numFmtId="0" fontId="3" fillId="0" borderId="0" applyNumberFormat="0" applyFill="0" applyBorder="0" applyAlignment="0" applyProtection="0"/>
    <xf numFmtId="0" fontId="1" fillId="0" borderId="0"/>
  </cellStyleXfs>
  <cellXfs count="242">
    <xf numFmtId="0" fontId="0" fillId="0" borderId="0" xfId="0"/>
    <xf numFmtId="0" fontId="6" fillId="0" borderId="0" xfId="2" applyFont="1" applyFill="1" applyBorder="1" applyAlignment="1">
      <alignment horizontal="center"/>
    </xf>
    <xf numFmtId="0" fontId="6" fillId="0" borderId="0" xfId="2" applyFont="1" applyFill="1" applyBorder="1" applyAlignment="1">
      <alignment horizontal="left"/>
    </xf>
    <xf numFmtId="0" fontId="6" fillId="0" borderId="0" xfId="2" applyFont="1" applyFill="1" applyBorder="1"/>
    <xf numFmtId="0" fontId="7" fillId="0" borderId="0" xfId="2" applyFont="1" applyFill="1" applyBorder="1" applyAlignment="1">
      <alignment horizontal="center"/>
    </xf>
    <xf numFmtId="0" fontId="9" fillId="0" borderId="0" xfId="2" applyFont="1" applyFill="1" applyBorder="1"/>
    <xf numFmtId="0" fontId="9" fillId="0" borderId="0" xfId="2" applyFont="1" applyFill="1" applyBorder="1" applyAlignment="1">
      <alignment horizontal="center"/>
    </xf>
    <xf numFmtId="0" fontId="9" fillId="0" borderId="3" xfId="2" applyFont="1" applyFill="1" applyBorder="1"/>
    <xf numFmtId="0" fontId="6" fillId="0" borderId="3" xfId="2" applyFont="1" applyFill="1" applyBorder="1"/>
    <xf numFmtId="0" fontId="10" fillId="0" borderId="0" xfId="2" applyFont="1" applyFill="1" applyBorder="1" applyAlignment="1">
      <alignment horizontal="center"/>
    </xf>
    <xf numFmtId="0" fontId="6" fillId="0" borderId="3" xfId="2" applyFont="1" applyFill="1" applyBorder="1" applyAlignment="1">
      <alignment horizontal="center"/>
    </xf>
    <xf numFmtId="0" fontId="11" fillId="0" borderId="3" xfId="2" applyFont="1" applyFill="1" applyBorder="1" applyAlignment="1">
      <alignment horizontal="left"/>
    </xf>
    <xf numFmtId="0" fontId="11" fillId="0" borderId="3" xfId="2" applyFont="1" applyFill="1" applyBorder="1" applyAlignment="1">
      <alignment horizontal="center"/>
    </xf>
    <xf numFmtId="0" fontId="6" fillId="0" borderId="3" xfId="0" applyFont="1" applyFill="1" applyBorder="1"/>
    <xf numFmtId="0" fontId="6" fillId="0" borderId="4" xfId="2" applyFont="1" applyFill="1" applyBorder="1" applyAlignment="1">
      <alignment horizontal="center"/>
    </xf>
    <xf numFmtId="0" fontId="11" fillId="0" borderId="0" xfId="2" applyFont="1" applyFill="1" applyBorder="1"/>
    <xf numFmtId="0" fontId="11" fillId="0" borderId="0" xfId="2" applyFont="1" applyFill="1" applyBorder="1" applyAlignment="1">
      <alignment horizontal="left"/>
    </xf>
    <xf numFmtId="0" fontId="11" fillId="0" borderId="0" xfId="2" applyFont="1" applyFill="1" applyBorder="1" applyAlignment="1">
      <alignment horizontal="center"/>
    </xf>
    <xf numFmtId="0" fontId="6" fillId="0" borderId="12" xfId="2" applyFont="1" applyFill="1" applyBorder="1"/>
    <xf numFmtId="0" fontId="6" fillId="0" borderId="13" xfId="2" applyFont="1" applyFill="1" applyBorder="1" applyAlignment="1">
      <alignment horizontal="left"/>
    </xf>
    <xf numFmtId="0" fontId="6" fillId="0" borderId="8" xfId="2" applyFont="1" applyFill="1" applyBorder="1"/>
    <xf numFmtId="0" fontId="6" fillId="0" borderId="14" xfId="2" applyFont="1" applyFill="1" applyBorder="1" applyAlignment="1">
      <alignment horizontal="center"/>
    </xf>
    <xf numFmtId="0" fontId="6" fillId="0" borderId="8" xfId="2" applyFont="1" applyFill="1" applyBorder="1" applyAlignment="1">
      <alignment horizontal="left"/>
    </xf>
    <xf numFmtId="0" fontId="6" fillId="0" borderId="8" xfId="2" applyFont="1" applyFill="1" applyBorder="1" applyAlignment="1">
      <alignment horizontal="center"/>
    </xf>
    <xf numFmtId="0" fontId="6" fillId="0" borderId="15" xfId="2" applyFont="1" applyFill="1" applyBorder="1" applyAlignment="1">
      <alignment horizontal="center"/>
    </xf>
    <xf numFmtId="0" fontId="6" fillId="0" borderId="3" xfId="2" applyFont="1" applyFill="1" applyBorder="1" applyAlignment="1">
      <alignment horizontal="left"/>
    </xf>
    <xf numFmtId="0" fontId="6" fillId="0" borderId="3" xfId="2" quotePrefix="1" applyFont="1" applyFill="1" applyBorder="1" applyAlignment="1">
      <alignment horizontal="left"/>
    </xf>
    <xf numFmtId="0" fontId="6" fillId="0" borderId="0" xfId="2" quotePrefix="1" applyFont="1" applyFill="1" applyBorder="1" applyAlignment="1">
      <alignment horizontal="right"/>
    </xf>
    <xf numFmtId="0" fontId="13" fillId="0" borderId="0" xfId="2" applyFont="1" applyFill="1" applyBorder="1" applyAlignment="1">
      <alignment horizontal="center"/>
    </xf>
    <xf numFmtId="0" fontId="11" fillId="0" borderId="12" xfId="2" applyFont="1" applyFill="1" applyBorder="1"/>
    <xf numFmtId="0" fontId="9" fillId="0" borderId="5" xfId="2" applyFont="1" applyFill="1" applyBorder="1"/>
    <xf numFmtId="0" fontId="11" fillId="0" borderId="7" xfId="2" applyFont="1" applyFill="1" applyBorder="1" applyAlignment="1">
      <alignment horizontal="center"/>
    </xf>
    <xf numFmtId="0" fontId="6" fillId="0" borderId="6" xfId="2" applyFont="1" applyFill="1" applyBorder="1" applyAlignment="1">
      <alignment horizontal="center"/>
    </xf>
    <xf numFmtId="0" fontId="6" fillId="0" borderId="12" xfId="2" applyFont="1" applyFill="1" applyBorder="1" applyAlignment="1">
      <alignment horizontal="center"/>
    </xf>
    <xf numFmtId="0" fontId="6" fillId="0" borderId="7" xfId="2" applyFont="1" applyFill="1" applyBorder="1" applyAlignment="1">
      <alignment horizontal="center"/>
    </xf>
    <xf numFmtId="0" fontId="6" fillId="0" borderId="0" xfId="0" applyFont="1" applyFill="1" applyBorder="1" applyAlignment="1">
      <alignment horizontal="center"/>
    </xf>
    <xf numFmtId="0" fontId="6" fillId="0" borderId="0" xfId="0" applyFont="1" applyFill="1" applyBorder="1" applyAlignment="1">
      <alignment horizontal="left"/>
    </xf>
    <xf numFmtId="0" fontId="6" fillId="0" borderId="0" xfId="0" applyFont="1" applyFill="1" applyBorder="1"/>
    <xf numFmtId="0" fontId="14" fillId="0" borderId="0" xfId="0" applyFont="1" applyFill="1" applyBorder="1"/>
    <xf numFmtId="0" fontId="7" fillId="0" borderId="0" xfId="0" applyFont="1" applyFill="1" applyBorder="1"/>
    <xf numFmtId="0" fontId="14" fillId="0" borderId="0" xfId="0" applyFont="1" applyFill="1" applyBorder="1" applyAlignment="1">
      <alignment horizontal="center"/>
    </xf>
    <xf numFmtId="0" fontId="8" fillId="0" borderId="0" xfId="0" applyFont="1" applyFill="1" applyBorder="1" applyAlignment="1">
      <alignment horizontal="center"/>
    </xf>
    <xf numFmtId="0" fontId="9" fillId="0" borderId="0" xfId="0" applyFont="1" applyFill="1" applyBorder="1"/>
    <xf numFmtId="0" fontId="6" fillId="0" borderId="9" xfId="0" applyFont="1" applyFill="1" applyBorder="1"/>
    <xf numFmtId="0" fontId="6" fillId="0" borderId="3" xfId="3" applyFont="1" applyFill="1" applyBorder="1"/>
    <xf numFmtId="0" fontId="16" fillId="0" borderId="0" xfId="0" applyFont="1" applyFill="1" applyBorder="1"/>
    <xf numFmtId="0" fontId="16" fillId="0" borderId="0" xfId="0" applyFont="1" applyFill="1" applyBorder="1" applyAlignment="1">
      <alignment horizontal="center"/>
    </xf>
    <xf numFmtId="0" fontId="16" fillId="0" borderId="0" xfId="0" quotePrefix="1" applyFont="1" applyFill="1" applyBorder="1" applyAlignment="1">
      <alignment horizontal="center"/>
    </xf>
    <xf numFmtId="0" fontId="17" fillId="0" borderId="3" xfId="2" quotePrefix="1" applyFont="1" applyFill="1" applyBorder="1" applyAlignment="1">
      <alignment horizontal="left"/>
    </xf>
    <xf numFmtId="0" fontId="18" fillId="0" borderId="0" xfId="0" applyFont="1" applyFill="1" applyBorder="1"/>
    <xf numFmtId="0" fontId="18" fillId="0" borderId="0" xfId="0" applyFont="1" applyFill="1" applyBorder="1" applyAlignment="1">
      <alignment horizontal="center"/>
    </xf>
    <xf numFmtId="0" fontId="19" fillId="0" borderId="0" xfId="0" applyFont="1" applyFill="1" applyBorder="1"/>
    <xf numFmtId="0" fontId="18" fillId="0" borderId="0" xfId="0" quotePrefix="1" applyFont="1" applyFill="1" applyBorder="1" applyAlignment="1">
      <alignment horizontal="center"/>
    </xf>
    <xf numFmtId="0" fontId="18" fillId="0" borderId="0" xfId="0" quotePrefix="1" applyFont="1" applyFill="1" applyBorder="1"/>
    <xf numFmtId="16" fontId="18" fillId="0" borderId="0" xfId="0" applyNumberFormat="1" applyFont="1" applyFill="1" applyBorder="1"/>
    <xf numFmtId="16" fontId="18" fillId="0" borderId="0" xfId="0" quotePrefix="1" applyNumberFormat="1" applyFont="1" applyFill="1" applyBorder="1" applyAlignment="1">
      <alignment horizontal="center"/>
    </xf>
    <xf numFmtId="0" fontId="20" fillId="0" borderId="0" xfId="0" applyFont="1" applyFill="1" applyBorder="1"/>
    <xf numFmtId="0" fontId="8" fillId="0" borderId="0" xfId="0" applyFont="1" applyFill="1" applyBorder="1"/>
    <xf numFmtId="0" fontId="8" fillId="0" borderId="0" xfId="0" quotePrefix="1" applyFont="1" applyFill="1" applyBorder="1"/>
    <xf numFmtId="0" fontId="19" fillId="0" borderId="0" xfId="0" quotePrefix="1" applyFont="1" applyFill="1" applyBorder="1"/>
    <xf numFmtId="16" fontId="19" fillId="0" borderId="0" xfId="0" applyNumberFormat="1" applyFont="1" applyFill="1" applyBorder="1"/>
    <xf numFmtId="0" fontId="15" fillId="0" borderId="0" xfId="0" applyFont="1" applyFill="1" applyBorder="1" applyAlignment="1">
      <alignment horizontal="center"/>
    </xf>
    <xf numFmtId="0" fontId="23" fillId="0" borderId="0" xfId="2" applyFont="1" applyAlignment="1">
      <alignment horizontal="center"/>
    </xf>
    <xf numFmtId="0" fontId="24" fillId="0" borderId="1" xfId="2" applyFont="1" applyBorder="1"/>
    <xf numFmtId="0" fontId="24" fillId="0" borderId="1" xfId="2" applyFont="1" applyBorder="1" applyAlignment="1">
      <alignment horizontal="center"/>
    </xf>
    <xf numFmtId="0" fontId="7" fillId="0" borderId="0" xfId="2" applyFont="1" applyAlignment="1">
      <alignment horizontal="right" wrapText="1"/>
    </xf>
    <xf numFmtId="0" fontId="26" fillId="0" borderId="0" xfId="2" applyFont="1" applyFill="1" applyAlignment="1">
      <alignment horizontal="left"/>
    </xf>
    <xf numFmtId="0" fontId="26" fillId="0" borderId="0" xfId="2" applyFont="1" applyFill="1"/>
    <xf numFmtId="2" fontId="22" fillId="0" borderId="2" xfId="2" applyNumberFormat="1" applyFont="1" applyBorder="1" applyAlignment="1">
      <alignment horizontal="center"/>
    </xf>
    <xf numFmtId="0" fontId="24" fillId="0" borderId="0" xfId="2" applyFont="1" applyBorder="1" applyAlignment="1">
      <alignment horizontal="right"/>
    </xf>
    <xf numFmtId="0" fontId="27" fillId="0" borderId="0" xfId="0" applyFont="1" applyFill="1" applyBorder="1"/>
    <xf numFmtId="0" fontId="28" fillId="0" borderId="0" xfId="0" applyFont="1" applyFill="1" applyBorder="1"/>
    <xf numFmtId="0" fontId="27" fillId="0" borderId="0" xfId="0" applyFont="1" applyFill="1" applyBorder="1" applyAlignment="1">
      <alignment horizontal="center"/>
    </xf>
    <xf numFmtId="0" fontId="17" fillId="0" borderId="3" xfId="2" applyFont="1" applyFill="1" applyBorder="1" applyAlignment="1">
      <alignment horizontal="left"/>
    </xf>
    <xf numFmtId="0" fontId="1" fillId="0" borderId="0" xfId="1"/>
    <xf numFmtId="0" fontId="1" fillId="0" borderId="0" xfId="1" quotePrefix="1"/>
    <xf numFmtId="0" fontId="26" fillId="0" borderId="3" xfId="0" applyFont="1" applyFill="1" applyBorder="1"/>
    <xf numFmtId="0" fontId="26" fillId="0" borderId="0" xfId="1" applyFont="1"/>
    <xf numFmtId="0" fontId="26" fillId="0" borderId="3" xfId="2" applyFont="1" applyFill="1" applyBorder="1" applyAlignment="1">
      <alignment horizontal="left"/>
    </xf>
    <xf numFmtId="0" fontId="26" fillId="0" borderId="4" xfId="2" applyFont="1" applyFill="1" applyBorder="1" applyAlignment="1">
      <alignment horizontal="center"/>
    </xf>
    <xf numFmtId="0" fontId="26" fillId="0" borderId="11" xfId="2" applyFont="1" applyFill="1" applyBorder="1" applyAlignment="1">
      <alignment horizontal="center"/>
    </xf>
    <xf numFmtId="0" fontId="26" fillId="0" borderId="3" xfId="2" applyFont="1" applyFill="1" applyBorder="1" applyAlignment="1">
      <alignment horizontal="center"/>
    </xf>
    <xf numFmtId="0" fontId="26" fillId="0" borderId="3" xfId="2" quotePrefix="1" applyFont="1" applyFill="1" applyBorder="1" applyAlignment="1">
      <alignment horizontal="left"/>
    </xf>
    <xf numFmtId="0" fontId="26" fillId="0" borderId="0" xfId="1" applyFont="1" applyAlignment="1">
      <alignment horizontal="center"/>
    </xf>
    <xf numFmtId="0" fontId="29" fillId="0" borderId="3" xfId="2" applyFont="1" applyFill="1" applyBorder="1" applyAlignment="1">
      <alignment horizontal="left"/>
    </xf>
    <xf numFmtId="0" fontId="9" fillId="0" borderId="10" xfId="2" applyFont="1" applyFill="1" applyBorder="1" applyAlignment="1">
      <alignment horizontal="center"/>
    </xf>
    <xf numFmtId="0" fontId="1" fillId="0" borderId="11" xfId="1" applyBorder="1"/>
    <xf numFmtId="0" fontId="1" fillId="0" borderId="4" xfId="1" applyBorder="1"/>
    <xf numFmtId="0" fontId="26" fillId="0" borderId="3" xfId="1" applyFont="1" applyBorder="1"/>
    <xf numFmtId="0" fontId="26" fillId="0" borderId="7" xfId="1" applyFont="1" applyBorder="1"/>
    <xf numFmtId="0" fontId="26" fillId="0" borderId="7" xfId="1" applyFont="1" applyBorder="1" applyAlignment="1">
      <alignment horizontal="center"/>
    </xf>
    <xf numFmtId="0" fontId="26" fillId="0" borderId="3" xfId="1" applyFont="1" applyBorder="1" applyAlignment="1">
      <alignment horizontal="center"/>
    </xf>
    <xf numFmtId="0" fontId="1" fillId="0" borderId="7" xfId="1" applyBorder="1"/>
    <xf numFmtId="0" fontId="1" fillId="0" borderId="3" xfId="1" applyBorder="1"/>
    <xf numFmtId="0" fontId="12" fillId="0" borderId="3" xfId="2" applyFont="1" applyFill="1" applyBorder="1" applyAlignment="1">
      <alignment horizontal="center"/>
    </xf>
    <xf numFmtId="0" fontId="31" fillId="0" borderId="3" xfId="2" applyFont="1" applyFill="1" applyBorder="1" applyAlignment="1">
      <alignment horizontal="center"/>
    </xf>
    <xf numFmtId="0" fontId="6" fillId="2" borderId="3" xfId="2" applyFont="1" applyFill="1" applyBorder="1" applyAlignment="1">
      <alignment horizontal="left"/>
    </xf>
    <xf numFmtId="0" fontId="6" fillId="4" borderId="3" xfId="2" applyFont="1" applyFill="1" applyBorder="1" applyAlignment="1">
      <alignment horizontal="left"/>
    </xf>
    <xf numFmtId="0" fontId="11" fillId="0" borderId="3" xfId="2" applyNumberFormat="1" applyFont="1" applyFill="1" applyBorder="1" applyAlignment="1">
      <alignment horizontal="left"/>
    </xf>
    <xf numFmtId="0" fontId="33" fillId="0" borderId="3" xfId="2" applyFont="1" applyFill="1" applyBorder="1" applyAlignment="1">
      <alignment horizontal="left"/>
    </xf>
    <xf numFmtId="0" fontId="6" fillId="2" borderId="3" xfId="0" applyFont="1" applyFill="1" applyBorder="1"/>
    <xf numFmtId="0" fontId="6" fillId="5" borderId="3" xfId="0" applyFont="1" applyFill="1" applyBorder="1"/>
    <xf numFmtId="0" fontId="11" fillId="4" borderId="3" xfId="2" applyFont="1" applyFill="1" applyBorder="1" applyAlignment="1">
      <alignment horizontal="left"/>
    </xf>
    <xf numFmtId="0" fontId="6" fillId="7" borderId="3" xfId="2" applyFont="1" applyFill="1" applyBorder="1" applyAlignment="1">
      <alignment horizontal="left"/>
    </xf>
    <xf numFmtId="0" fontId="34" fillId="4" borderId="3" xfId="2" applyFont="1" applyFill="1" applyBorder="1" applyAlignment="1">
      <alignment horizontal="left"/>
    </xf>
    <xf numFmtId="0" fontId="6" fillId="7" borderId="3" xfId="2" applyFont="1" applyFill="1" applyBorder="1"/>
    <xf numFmtId="0" fontId="6" fillId="5" borderId="3" xfId="3" applyFont="1" applyFill="1" applyBorder="1"/>
    <xf numFmtId="0" fontId="6" fillId="5" borderId="3" xfId="2" applyFont="1" applyFill="1" applyBorder="1" applyAlignment="1">
      <alignment horizontal="left"/>
    </xf>
    <xf numFmtId="0" fontId="6" fillId="5" borderId="3" xfId="2" applyFont="1" applyFill="1" applyBorder="1"/>
    <xf numFmtId="0" fontId="26" fillId="5" borderId="3" xfId="0" applyFont="1" applyFill="1" applyBorder="1"/>
    <xf numFmtId="0" fontId="26" fillId="5" borderId="3" xfId="2" applyFont="1" applyFill="1" applyBorder="1"/>
    <xf numFmtId="0" fontId="26" fillId="5" borderId="3" xfId="3" applyFont="1" applyFill="1" applyBorder="1"/>
    <xf numFmtId="0" fontId="6" fillId="3" borderId="3" xfId="0" applyFont="1" applyFill="1" applyBorder="1"/>
    <xf numFmtId="0" fontId="11" fillId="6" borderId="3" xfId="0" applyFont="1" applyFill="1" applyBorder="1"/>
    <xf numFmtId="0" fontId="26" fillId="5" borderId="3" xfId="1" applyFont="1" applyFill="1" applyBorder="1"/>
    <xf numFmtId="0" fontId="11" fillId="5" borderId="3" xfId="2" applyFont="1" applyFill="1" applyBorder="1"/>
    <xf numFmtId="0" fontId="6" fillId="0" borderId="9" xfId="2" applyFont="1" applyFill="1" applyBorder="1" applyAlignment="1">
      <alignment horizontal="center"/>
    </xf>
    <xf numFmtId="0" fontId="6" fillId="0" borderId="12" xfId="0" applyFont="1" applyFill="1" applyBorder="1"/>
    <xf numFmtId="0" fontId="17" fillId="0" borderId="12" xfId="2" quotePrefix="1" applyFont="1" applyFill="1" applyBorder="1" applyAlignment="1">
      <alignment horizontal="left"/>
    </xf>
    <xf numFmtId="0" fontId="11" fillId="0" borderId="19" xfId="2" applyFont="1" applyFill="1" applyBorder="1" applyAlignment="1">
      <alignment horizontal="left"/>
    </xf>
    <xf numFmtId="0" fontId="6" fillId="0" borderId="18" xfId="2" applyFont="1" applyFill="1" applyBorder="1"/>
    <xf numFmtId="0" fontId="6" fillId="0" borderId="17" xfId="2" applyFont="1" applyFill="1" applyBorder="1"/>
    <xf numFmtId="0" fontId="9" fillId="0" borderId="7" xfId="2" applyFont="1" applyFill="1" applyBorder="1"/>
    <xf numFmtId="0" fontId="6" fillId="0" borderId="7" xfId="2" applyFont="1" applyFill="1" applyBorder="1"/>
    <xf numFmtId="0" fontId="30" fillId="0" borderId="3" xfId="0" applyFont="1" applyFill="1" applyBorder="1" applyAlignment="1">
      <alignment horizontal="center"/>
    </xf>
    <xf numFmtId="0" fontId="8" fillId="0" borderId="3" xfId="0" applyFont="1" applyFill="1" applyBorder="1" applyAlignment="1">
      <alignment horizontal="center"/>
    </xf>
    <xf numFmtId="0" fontId="9" fillId="0" borderId="14" xfId="2" applyFont="1" applyFill="1" applyBorder="1" applyAlignment="1">
      <alignment horizontal="center"/>
    </xf>
    <xf numFmtId="0" fontId="6" fillId="0" borderId="20" xfId="2" applyFont="1" applyFill="1" applyBorder="1"/>
    <xf numFmtId="0" fontId="6" fillId="0" borderId="21" xfId="2" applyFont="1" applyFill="1" applyBorder="1" applyAlignment="1">
      <alignment horizontal="center"/>
    </xf>
    <xf numFmtId="0" fontId="6" fillId="0" borderId="22" xfId="2" applyFont="1" applyFill="1" applyBorder="1"/>
    <xf numFmtId="0" fontId="6" fillId="0" borderId="18" xfId="2" applyFont="1" applyFill="1" applyBorder="1" applyAlignment="1">
      <alignment horizontal="center"/>
    </xf>
    <xf numFmtId="0" fontId="6" fillId="0" borderId="24" xfId="2" applyFont="1" applyFill="1" applyBorder="1"/>
    <xf numFmtId="0" fontId="35" fillId="0" borderId="4" xfId="2" applyFont="1" applyFill="1" applyBorder="1" applyAlignment="1">
      <alignment horizontal="right"/>
    </xf>
    <xf numFmtId="0" fontId="35" fillId="0" borderId="23" xfId="2" applyFont="1" applyFill="1" applyBorder="1" applyAlignment="1">
      <alignment horizontal="right"/>
    </xf>
    <xf numFmtId="0" fontId="6" fillId="8" borderId="0" xfId="2" applyFont="1" applyFill="1" applyBorder="1"/>
    <xf numFmtId="0" fontId="6" fillId="9" borderId="0" xfId="2" applyFont="1" applyFill="1" applyBorder="1"/>
    <xf numFmtId="0" fontId="6" fillId="10" borderId="0" xfId="2" applyFont="1" applyFill="1" applyBorder="1"/>
    <xf numFmtId="0" fontId="6" fillId="11" borderId="0" xfId="2" applyFont="1" applyFill="1" applyBorder="1"/>
    <xf numFmtId="0" fontId="6" fillId="12" borderId="0" xfId="2" applyFont="1" applyFill="1" applyBorder="1"/>
    <xf numFmtId="0" fontId="6" fillId="7" borderId="0" xfId="0" applyFont="1" applyFill="1" applyBorder="1"/>
    <xf numFmtId="0" fontId="11" fillId="7" borderId="3" xfId="2" applyFont="1" applyFill="1" applyBorder="1" applyAlignment="1">
      <alignment horizontal="left" vertical="top" wrapText="1"/>
    </xf>
    <xf numFmtId="0" fontId="1" fillId="0" borderId="12" xfId="1" applyBorder="1"/>
    <xf numFmtId="0" fontId="26" fillId="0" borderId="3" xfId="0" applyFont="1" applyFill="1" applyBorder="1" applyAlignment="1">
      <alignment horizontal="center"/>
    </xf>
    <xf numFmtId="0" fontId="25" fillId="0" borderId="10" xfId="0" applyFont="1" applyFill="1" applyBorder="1" applyAlignment="1">
      <alignment horizontal="center"/>
    </xf>
    <xf numFmtId="0" fontId="25" fillId="0" borderId="10" xfId="1" applyFont="1" applyBorder="1" applyAlignment="1">
      <alignment horizontal="center"/>
    </xf>
    <xf numFmtId="0" fontId="11" fillId="0" borderId="8" xfId="2" applyFont="1" applyFill="1" applyBorder="1" applyAlignment="1">
      <alignment horizontal="left"/>
    </xf>
    <xf numFmtId="0" fontId="26" fillId="13" borderId="3" xfId="1" applyFont="1" applyFill="1" applyBorder="1"/>
    <xf numFmtId="0" fontId="12" fillId="0" borderId="0" xfId="0" applyFont="1" applyFill="1" applyBorder="1"/>
    <xf numFmtId="0" fontId="38" fillId="0" borderId="0" xfId="0" applyFont="1" applyFill="1" applyBorder="1" applyAlignment="1">
      <alignment horizontal="center"/>
    </xf>
    <xf numFmtId="0" fontId="9" fillId="0" borderId="8" xfId="0" quotePrefix="1" applyFont="1" applyFill="1" applyBorder="1" applyAlignment="1">
      <alignment horizontal="center"/>
    </xf>
    <xf numFmtId="0" fontId="9" fillId="0" borderId="8" xfId="0" applyFont="1" applyFill="1" applyBorder="1" applyAlignment="1">
      <alignment horizontal="center"/>
    </xf>
    <xf numFmtId="0" fontId="9" fillId="0" borderId="0" xfId="0" applyFont="1" applyFill="1" applyBorder="1" applyAlignment="1">
      <alignment horizontal="center"/>
    </xf>
    <xf numFmtId="0" fontId="12" fillId="0" borderId="8" xfId="0" applyFont="1" applyFill="1" applyBorder="1"/>
    <xf numFmtId="0" fontId="11" fillId="8" borderId="3" xfId="0" applyFont="1" applyFill="1" applyBorder="1"/>
    <xf numFmtId="0" fontId="11" fillId="8" borderId="3" xfId="0" applyFont="1" applyFill="1" applyBorder="1" applyAlignment="1">
      <alignment horizontal="left"/>
    </xf>
    <xf numFmtId="0" fontId="11" fillId="8" borderId="3" xfId="0" applyFont="1" applyFill="1" applyBorder="1" applyAlignment="1">
      <alignment horizontal="center"/>
    </xf>
    <xf numFmtId="0" fontId="6" fillId="7" borderId="3" xfId="4" applyNumberFormat="1" applyFont="1" applyFill="1" applyBorder="1" applyAlignment="1">
      <alignment horizontal="left"/>
    </xf>
    <xf numFmtId="0" fontId="6" fillId="7" borderId="3" xfId="4" applyFont="1" applyFill="1" applyBorder="1" applyAlignment="1">
      <alignment horizontal="left"/>
    </xf>
    <xf numFmtId="0" fontId="6" fillId="7" borderId="5" xfId="4" applyFont="1" applyFill="1" applyBorder="1" applyAlignment="1">
      <alignment horizontal="center"/>
    </xf>
    <xf numFmtId="0" fontId="6" fillId="7" borderId="5" xfId="4" applyFont="1" applyFill="1" applyBorder="1" applyAlignment="1">
      <alignment horizontal="left"/>
    </xf>
    <xf numFmtId="0" fontId="9" fillId="0" borderId="0" xfId="0" applyFont="1" applyFill="1" applyBorder="1" applyAlignment="1">
      <alignment horizontal="left"/>
    </xf>
    <xf numFmtId="0" fontId="38" fillId="0" borderId="8" xfId="0" quotePrefix="1" applyFont="1" applyFill="1" applyBorder="1" applyAlignment="1">
      <alignment horizontal="center"/>
    </xf>
    <xf numFmtId="0" fontId="38" fillId="0" borderId="8" xfId="0" applyFont="1" applyFill="1" applyBorder="1" applyAlignment="1">
      <alignment horizontal="center"/>
    </xf>
    <xf numFmtId="0" fontId="6" fillId="0" borderId="0" xfId="4" applyFont="1" applyFill="1" applyBorder="1"/>
    <xf numFmtId="0" fontId="6" fillId="0" borderId="0" xfId="4" applyFont="1" applyFill="1" applyBorder="1" applyAlignment="1">
      <alignment horizontal="center"/>
    </xf>
    <xf numFmtId="0" fontId="9" fillId="0" borderId="0" xfId="0" quotePrefix="1" applyFont="1" applyFill="1" applyBorder="1" applyAlignment="1">
      <alignment horizontal="center"/>
    </xf>
    <xf numFmtId="0" fontId="11" fillId="14" borderId="3" xfId="0" applyFont="1" applyFill="1" applyBorder="1" applyAlignment="1">
      <alignment horizontal="left"/>
    </xf>
    <xf numFmtId="0" fontId="6" fillId="7" borderId="3" xfId="4" applyFont="1" applyFill="1" applyBorder="1" applyAlignment="1">
      <alignment horizontal="center"/>
    </xf>
    <xf numFmtId="0" fontId="6" fillId="7" borderId="3" xfId="4" applyFont="1" applyFill="1" applyBorder="1"/>
    <xf numFmtId="0" fontId="11" fillId="7" borderId="3" xfId="4" applyFont="1" applyFill="1" applyBorder="1" applyAlignment="1">
      <alignment horizontal="left"/>
    </xf>
    <xf numFmtId="0" fontId="11" fillId="7" borderId="3" xfId="4" applyFont="1" applyFill="1" applyBorder="1"/>
    <xf numFmtId="0" fontId="11" fillId="0" borderId="0" xfId="0" applyFont="1" applyFill="1" applyBorder="1" applyAlignment="1">
      <alignment horizontal="left"/>
    </xf>
    <xf numFmtId="0" fontId="12" fillId="0" borderId="0" xfId="0" applyFont="1" applyFill="1" applyBorder="1" applyAlignment="1">
      <alignment horizontal="left"/>
    </xf>
    <xf numFmtId="0" fontId="38" fillId="0" borderId="0" xfId="0" applyFont="1" applyFill="1" applyBorder="1"/>
    <xf numFmtId="0" fontId="12" fillId="5" borderId="3" xfId="2" applyNumberFormat="1" applyFont="1" applyFill="1" applyBorder="1" applyAlignment="1">
      <alignment horizontal="left"/>
    </xf>
    <xf numFmtId="0" fontId="6" fillId="5" borderId="3" xfId="2" applyFont="1" applyFill="1" applyBorder="1" applyAlignment="1">
      <alignment horizontal="center"/>
    </xf>
    <xf numFmtId="0" fontId="11" fillId="5" borderId="3" xfId="2" applyFont="1" applyFill="1" applyBorder="1" applyAlignment="1">
      <alignment horizontal="left"/>
    </xf>
    <xf numFmtId="0" fontId="6" fillId="5" borderId="4" xfId="2" applyFont="1" applyFill="1" applyBorder="1" applyAlignment="1">
      <alignment horizontal="center"/>
    </xf>
    <xf numFmtId="0" fontId="6" fillId="5" borderId="5" xfId="2" applyFont="1" applyFill="1" applyBorder="1"/>
    <xf numFmtId="0" fontId="6" fillId="5" borderId="11" xfId="2" applyFont="1" applyFill="1" applyBorder="1"/>
    <xf numFmtId="0" fontId="12" fillId="0" borderId="8" xfId="0" applyFont="1" applyFill="1" applyBorder="1" applyAlignment="1">
      <alignment horizontal="left"/>
    </xf>
    <xf numFmtId="0" fontId="38" fillId="0" borderId="8" xfId="1" quotePrefix="1" applyFont="1" applyFill="1" applyBorder="1" applyAlignment="1">
      <alignment horizontal="center"/>
    </xf>
    <xf numFmtId="0" fontId="38" fillId="0" borderId="8" xfId="1" applyFont="1" applyFill="1" applyBorder="1" applyAlignment="1">
      <alignment horizontal="center"/>
    </xf>
    <xf numFmtId="0" fontId="6" fillId="0" borderId="0" xfId="1" applyFont="1" applyFill="1" applyBorder="1" applyAlignment="1">
      <alignment horizontal="center"/>
    </xf>
    <xf numFmtId="0" fontId="11" fillId="5" borderId="3" xfId="2" applyFont="1" applyFill="1" applyBorder="1" applyAlignment="1">
      <alignment horizontal="center"/>
    </xf>
    <xf numFmtId="0" fontId="6" fillId="10" borderId="3" xfId="1" applyFont="1" applyFill="1" applyBorder="1"/>
    <xf numFmtId="0" fontId="6" fillId="10" borderId="3" xfId="1" applyFont="1" applyFill="1" applyBorder="1" applyAlignment="1">
      <alignment horizontal="center"/>
    </xf>
    <xf numFmtId="0" fontId="6" fillId="5" borderId="3" xfId="2" applyFont="1" applyFill="1" applyBorder="1" applyAlignment="1">
      <alignment horizontal="left" vertical="top" wrapText="1"/>
    </xf>
    <xf numFmtId="0" fontId="6" fillId="0" borderId="0" xfId="1" applyFont="1" applyFill="1" applyBorder="1"/>
    <xf numFmtId="0" fontId="11" fillId="0" borderId="0" xfId="1" applyFont="1" applyFill="1" applyBorder="1" applyAlignment="1">
      <alignment horizontal="left"/>
    </xf>
    <xf numFmtId="0" fontId="12" fillId="0" borderId="0" xfId="1" applyFont="1" applyFill="1" applyBorder="1" applyAlignment="1">
      <alignment horizontal="left"/>
    </xf>
    <xf numFmtId="0" fontId="6" fillId="5" borderId="7" xfId="2" applyFont="1" applyFill="1" applyBorder="1" applyAlignment="1">
      <alignment horizontal="center"/>
    </xf>
    <xf numFmtId="0" fontId="6" fillId="5" borderId="11" xfId="2" applyFont="1" applyFill="1" applyBorder="1" applyAlignment="1">
      <alignment horizontal="center"/>
    </xf>
    <xf numFmtId="0" fontId="11" fillId="5" borderId="7" xfId="2" applyFont="1" applyFill="1" applyBorder="1" applyAlignment="1">
      <alignment horizontal="center"/>
    </xf>
    <xf numFmtId="0" fontId="6" fillId="6" borderId="4" xfId="2" applyFont="1" applyFill="1" applyBorder="1" applyAlignment="1">
      <alignment horizontal="center"/>
    </xf>
    <xf numFmtId="0" fontId="6" fillId="6" borderId="3" xfId="2" applyFont="1" applyFill="1" applyBorder="1" applyAlignment="1">
      <alignment horizontal="center"/>
    </xf>
    <xf numFmtId="0" fontId="6" fillId="15" borderId="3" xfId="1" applyFont="1" applyFill="1" applyBorder="1"/>
    <xf numFmtId="0" fontId="11" fillId="15" borderId="3" xfId="1" applyFont="1" applyFill="1" applyBorder="1" applyAlignment="1">
      <alignment horizontal="left"/>
    </xf>
    <xf numFmtId="0" fontId="6" fillId="15" borderId="3" xfId="1" applyFont="1" applyFill="1" applyBorder="1" applyAlignment="1">
      <alignment horizontal="center"/>
    </xf>
    <xf numFmtId="0" fontId="38" fillId="0" borderId="0" xfId="4" applyFont="1" applyFill="1" applyBorder="1" applyAlignment="1">
      <alignment horizontal="center"/>
    </xf>
    <xf numFmtId="0" fontId="6" fillId="8" borderId="0" xfId="4" applyFont="1" applyFill="1" applyBorder="1" applyAlignment="1">
      <alignment horizontal="left"/>
    </xf>
    <xf numFmtId="0" fontId="6" fillId="11" borderId="0" xfId="4" applyFont="1" applyFill="1" applyBorder="1" applyAlignment="1">
      <alignment horizontal="left"/>
    </xf>
    <xf numFmtId="0" fontId="6" fillId="14" borderId="0" xfId="4" applyFont="1" applyFill="1" applyBorder="1" applyAlignment="1">
      <alignment horizontal="left"/>
    </xf>
    <xf numFmtId="0" fontId="6" fillId="10" borderId="0" xfId="4" applyFont="1" applyFill="1" applyBorder="1" applyAlignment="1">
      <alignment horizontal="left"/>
    </xf>
    <xf numFmtId="0" fontId="6" fillId="9" borderId="0" xfId="4" applyFont="1" applyFill="1" applyBorder="1" applyAlignment="1">
      <alignment horizontal="left"/>
    </xf>
    <xf numFmtId="0" fontId="6" fillId="16" borderId="0" xfId="4" applyFont="1" applyFill="1" applyBorder="1" applyAlignment="1">
      <alignment horizontal="left"/>
    </xf>
    <xf numFmtId="0" fontId="9" fillId="0" borderId="0" xfId="2" applyFont="1" applyFill="1" applyBorder="1" applyAlignment="1">
      <alignment horizontal="right"/>
    </xf>
    <xf numFmtId="0" fontId="11" fillId="6" borderId="3" xfId="2" applyFont="1" applyFill="1" applyBorder="1" applyAlignment="1">
      <alignment horizontal="center"/>
    </xf>
    <xf numFmtId="0" fontId="6" fillId="6" borderId="3" xfId="2" applyFont="1" applyFill="1" applyBorder="1" applyAlignment="1">
      <alignment horizontal="center" wrapText="1"/>
    </xf>
    <xf numFmtId="0" fontId="33" fillId="8" borderId="3" xfId="0" applyFont="1" applyFill="1" applyBorder="1" applyAlignment="1">
      <alignment horizontal="left"/>
    </xf>
    <xf numFmtId="0" fontId="11" fillId="7" borderId="3" xfId="4" applyFont="1" applyFill="1" applyBorder="1" applyAlignment="1">
      <alignment horizontal="left" wrapText="1"/>
    </xf>
    <xf numFmtId="0" fontId="11" fillId="7" borderId="5" xfId="4" applyFont="1" applyFill="1" applyBorder="1" applyAlignment="1"/>
    <xf numFmtId="0" fontId="33" fillId="5" borderId="3" xfId="2" applyFont="1" applyFill="1" applyBorder="1" applyAlignment="1">
      <alignment horizontal="left"/>
    </xf>
    <xf numFmtId="0" fontId="38" fillId="0" borderId="0" xfId="2" applyFont="1" applyFill="1" applyBorder="1" applyAlignment="1">
      <alignment horizontal="center"/>
    </xf>
    <xf numFmtId="0" fontId="39" fillId="5" borderId="3" xfId="2" quotePrefix="1" applyFont="1" applyFill="1" applyBorder="1" applyAlignment="1">
      <alignment horizontal="left"/>
    </xf>
    <xf numFmtId="0" fontId="33" fillId="5" borderId="3" xfId="2" applyNumberFormat="1" applyFont="1" applyFill="1" applyBorder="1" applyAlignment="1">
      <alignment horizontal="left"/>
    </xf>
    <xf numFmtId="0" fontId="38" fillId="0" borderId="0" xfId="1" quotePrefix="1" applyFont="1" applyFill="1" applyBorder="1" applyAlignment="1">
      <alignment horizontal="center"/>
    </xf>
    <xf numFmtId="0" fontId="38" fillId="0" borderId="0" xfId="1" applyFont="1" applyFill="1" applyBorder="1" applyAlignment="1">
      <alignment horizontal="center"/>
    </xf>
    <xf numFmtId="0" fontId="42" fillId="0" borderId="0" xfId="0" applyFont="1" applyAlignment="1">
      <alignment horizontal="left" vertical="center" indent="3"/>
    </xf>
    <xf numFmtId="0" fontId="36" fillId="0" borderId="0" xfId="1" applyFont="1" applyAlignment="1">
      <alignment horizontal="center"/>
    </xf>
    <xf numFmtId="0" fontId="36" fillId="0" borderId="19" xfId="1" applyFont="1" applyBorder="1" applyAlignment="1">
      <alignment horizontal="center"/>
    </xf>
    <xf numFmtId="0" fontId="11" fillId="7" borderId="17" xfId="4" applyFont="1" applyFill="1" applyBorder="1" applyAlignment="1">
      <alignment horizontal="left" vertical="top" wrapText="1"/>
    </xf>
    <xf numFmtId="0" fontId="11" fillId="7" borderId="4" xfId="4" applyFont="1" applyFill="1" applyBorder="1" applyAlignment="1">
      <alignment horizontal="left" vertical="top" wrapText="1"/>
    </xf>
    <xf numFmtId="0" fontId="11" fillId="10" borderId="17" xfId="1" applyFont="1" applyFill="1" applyBorder="1" applyAlignment="1">
      <alignment horizontal="left" vertical="top" wrapText="1"/>
    </xf>
    <xf numFmtId="0" fontId="11" fillId="10" borderId="4" xfId="1" applyFont="1" applyFill="1" applyBorder="1" applyAlignment="1">
      <alignment horizontal="left" vertical="top" wrapText="1"/>
    </xf>
    <xf numFmtId="0" fontId="4" fillId="0" borderId="0" xfId="2" applyFont="1" applyFill="1" applyBorder="1" applyAlignment="1">
      <alignment horizontal="center"/>
    </xf>
    <xf numFmtId="0" fontId="25" fillId="0" borderId="0" xfId="2" applyFont="1" applyAlignment="1">
      <alignment horizontal="right" wrapText="1"/>
    </xf>
    <xf numFmtId="0" fontId="0" fillId="0" borderId="0" xfId="0" applyAlignment="1"/>
    <xf numFmtId="0" fontId="7" fillId="0" borderId="0" xfId="2" applyFont="1" applyAlignment="1">
      <alignment horizontal="right" wrapText="1"/>
    </xf>
    <xf numFmtId="0" fontId="25" fillId="0" borderId="16" xfId="2" applyFont="1" applyBorder="1" applyAlignment="1">
      <alignment horizontal="center"/>
    </xf>
    <xf numFmtId="0" fontId="0" fillId="0" borderId="16" xfId="0" applyBorder="1" applyAlignment="1">
      <alignment horizontal="center"/>
    </xf>
    <xf numFmtId="164" fontId="37" fillId="0" borderId="16" xfId="2" applyNumberFormat="1" applyFont="1" applyFill="1" applyBorder="1" applyAlignment="1">
      <alignment horizontal="center"/>
    </xf>
    <xf numFmtId="0" fontId="21" fillId="0" borderId="0" xfId="2" applyFont="1" applyFill="1" applyAlignment="1">
      <alignment horizontal="right"/>
    </xf>
    <xf numFmtId="0" fontId="21" fillId="0" borderId="0" xfId="0" applyFont="1" applyAlignment="1">
      <alignment horizontal="right"/>
    </xf>
    <xf numFmtId="0" fontId="20" fillId="0" borderId="0" xfId="0" applyFont="1" applyFill="1" applyBorder="1" applyAlignment="1">
      <alignment horizontal="left"/>
    </xf>
    <xf numFmtId="0" fontId="0" fillId="0" borderId="0" xfId="0" applyBorder="1" applyAlignment="1">
      <alignment horizontal="left"/>
    </xf>
    <xf numFmtId="0" fontId="40" fillId="0" borderId="0" xfId="0" applyFont="1" applyAlignment="1">
      <alignment horizontal="center" vertical="top" wrapText="1"/>
    </xf>
    <xf numFmtId="0" fontId="41" fillId="0" borderId="0" xfId="0" applyFont="1" applyAlignment="1">
      <alignment horizontal="center" vertical="center" wrapText="1"/>
    </xf>
    <xf numFmtId="0" fontId="42" fillId="0" borderId="0" xfId="0" applyFont="1" applyAlignment="1">
      <alignment horizontal="left" vertical="top" wrapText="1" indent="3"/>
    </xf>
    <xf numFmtId="0" fontId="40" fillId="0" borderId="0" xfId="0" applyFont="1" applyAlignment="1">
      <alignment horizontal="left" vertical="top" wrapText="1" indent="3"/>
    </xf>
    <xf numFmtId="0" fontId="41" fillId="0" borderId="0" xfId="0" applyFont="1" applyAlignment="1">
      <alignment horizontal="left" vertical="justify" wrapText="1" indent="3"/>
    </xf>
    <xf numFmtId="0" fontId="27" fillId="0" borderId="0" xfId="0" applyFont="1" applyFill="1" applyBorder="1" applyAlignment="1">
      <alignment horizontal="left" indent="3"/>
    </xf>
  </cellXfs>
  <cellStyles count="5">
    <cellStyle name="Hyperlink" xfId="3" builtinId="8"/>
    <cellStyle name="Normal" xfId="0" builtinId="0"/>
    <cellStyle name="Normal 2" xfId="1"/>
    <cellStyle name="Normal 3" xfId="2"/>
    <cellStyle name="Normal 3 2" xfId="4"/>
  </cellStyles>
  <dxfs count="20">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FFFF99"/>
      <color rgb="FFFFFF66"/>
      <color rgb="FF93FFFF"/>
      <color rgb="FFF5FE82"/>
      <color rgb="FF009644"/>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catalog.sdstate.edu/content.php?catoid=22&amp;navoid=1913" TargetMode="External"/><Relationship Id="rId13" Type="http://schemas.openxmlformats.org/officeDocument/2006/relationships/hyperlink" Target="http://catalog.sdstate.edu/content.php?catoid=22&amp;navoid=1913" TargetMode="External"/><Relationship Id="rId18" Type="http://schemas.openxmlformats.org/officeDocument/2006/relationships/hyperlink" Target="http://catalog.sdstate.edu/content.php?catoid=22&amp;navoid=1913" TargetMode="External"/><Relationship Id="rId26" Type="http://schemas.openxmlformats.org/officeDocument/2006/relationships/hyperlink" Target="http://catalog.sdstate.edu/content.php?catoid=20&amp;navoid=1531" TargetMode="External"/><Relationship Id="rId3" Type="http://schemas.openxmlformats.org/officeDocument/2006/relationships/hyperlink" Target="http://catalog.sdstate.edu/content.php?catoid=22&amp;navoid=1913" TargetMode="External"/><Relationship Id="rId21" Type="http://schemas.openxmlformats.org/officeDocument/2006/relationships/hyperlink" Target="http://catalog.sdstate.edu/content.php?catoid=22&amp;navoid=1913" TargetMode="External"/><Relationship Id="rId7" Type="http://schemas.openxmlformats.org/officeDocument/2006/relationships/hyperlink" Target="http://catalog.sdstate.edu/content.php?catoid=22&amp;navoid=1913" TargetMode="External"/><Relationship Id="rId12" Type="http://schemas.openxmlformats.org/officeDocument/2006/relationships/hyperlink" Target="http://catalog.sdstate.edu/content.php?catoid=22&amp;navoid=1913" TargetMode="External"/><Relationship Id="rId17" Type="http://schemas.openxmlformats.org/officeDocument/2006/relationships/hyperlink" Target="http://catalog.sdstate.edu/content.php?catoid=22&amp;navoid=1913" TargetMode="External"/><Relationship Id="rId25" Type="http://schemas.openxmlformats.org/officeDocument/2006/relationships/hyperlink" Target="http://catalog.sdstate.edu/content.php?catoid=22&amp;navoid=1913" TargetMode="External"/><Relationship Id="rId2" Type="http://schemas.openxmlformats.org/officeDocument/2006/relationships/hyperlink" Target="http://catalog.sdstate.edu/content.php?catoid=22&amp;navoid=1913" TargetMode="External"/><Relationship Id="rId16" Type="http://schemas.openxmlformats.org/officeDocument/2006/relationships/hyperlink" Target="http://catalog.sdstate.edu/content.php?catoid=22&amp;navoid=1913" TargetMode="External"/><Relationship Id="rId20" Type="http://schemas.openxmlformats.org/officeDocument/2006/relationships/hyperlink" Target="http://catalog.sdstate.edu/content.php?catoid=22&amp;navoid=1913" TargetMode="External"/><Relationship Id="rId1" Type="http://schemas.openxmlformats.org/officeDocument/2006/relationships/hyperlink" Target="http://catalog.sdstate.edu/content.php?catoid=20&amp;navoid=1531" TargetMode="External"/><Relationship Id="rId6" Type="http://schemas.openxmlformats.org/officeDocument/2006/relationships/hyperlink" Target="http://catalog.sdstate.edu/content.php?catoid=22&amp;navoid=1913" TargetMode="External"/><Relationship Id="rId11" Type="http://schemas.openxmlformats.org/officeDocument/2006/relationships/hyperlink" Target="http://catalog.sdstate.edu/content.php?catoid=22&amp;navoid=1913" TargetMode="External"/><Relationship Id="rId24" Type="http://schemas.openxmlformats.org/officeDocument/2006/relationships/hyperlink" Target="http://catalog.sdstate.edu/content.php?catoid=20&amp;navoid=1531" TargetMode="External"/><Relationship Id="rId5" Type="http://schemas.openxmlformats.org/officeDocument/2006/relationships/hyperlink" Target="http://catalog.sdstate.edu/content.php?catoid=22&amp;navoid=1913" TargetMode="External"/><Relationship Id="rId15" Type="http://schemas.openxmlformats.org/officeDocument/2006/relationships/hyperlink" Target="http://catalog.sdstate.edu/content.php?catoid=22&amp;navoid=1913" TargetMode="External"/><Relationship Id="rId23" Type="http://schemas.openxmlformats.org/officeDocument/2006/relationships/hyperlink" Target="http://catalog.sdstate.edu/content.php?catoid=22&amp;navoid=1913" TargetMode="External"/><Relationship Id="rId28" Type="http://schemas.openxmlformats.org/officeDocument/2006/relationships/hyperlink" Target="http://catalog.sdstate.edu/content.php?catoid=22&amp;navoid=1913" TargetMode="External"/><Relationship Id="rId10" Type="http://schemas.openxmlformats.org/officeDocument/2006/relationships/hyperlink" Target="http://catalog.sdstate.edu/content.php?catoid=22&amp;navoid=1913" TargetMode="External"/><Relationship Id="rId19" Type="http://schemas.openxmlformats.org/officeDocument/2006/relationships/hyperlink" Target="http://catalog.sdstate.edu/content.php?catoid=22&amp;navoid=1913" TargetMode="External"/><Relationship Id="rId4" Type="http://schemas.openxmlformats.org/officeDocument/2006/relationships/hyperlink" Target="http://catalog.sdstate.edu/content.php?catoid=20&amp;navoid=1531" TargetMode="External"/><Relationship Id="rId9" Type="http://schemas.openxmlformats.org/officeDocument/2006/relationships/hyperlink" Target="http://catalog.sdstate.edu/content.php?catoid=22&amp;navoid=1913" TargetMode="External"/><Relationship Id="rId14" Type="http://schemas.openxmlformats.org/officeDocument/2006/relationships/hyperlink" Target="http://catalog.sdstate.edu/content.php?catoid=22&amp;navoid=1913" TargetMode="External"/><Relationship Id="rId22" Type="http://schemas.openxmlformats.org/officeDocument/2006/relationships/hyperlink" Target="http://catalog.sdstate.edu/content.php?catoid=22&amp;navoid=1913" TargetMode="External"/><Relationship Id="rId27" Type="http://schemas.openxmlformats.org/officeDocument/2006/relationships/hyperlink" Target="http://catalog.sdstate.edu/content.php?catoid=22&amp;navoid=191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70C0"/>
    <pageSetUpPr fitToPage="1"/>
  </sheetPr>
  <dimension ref="A1:U95"/>
  <sheetViews>
    <sheetView topLeftCell="A82" zoomScale="150" zoomScaleNormal="150" zoomScalePageLayoutView="150" workbookViewId="0">
      <selection activeCell="R76" sqref="R76"/>
    </sheetView>
  </sheetViews>
  <sheetFormatPr defaultColWidth="9.140625" defaultRowHeight="18" customHeight="1" x14ac:dyDescent="0.2"/>
  <cols>
    <col min="1" max="1" width="11.28515625" style="3" customWidth="1"/>
    <col min="2" max="2" width="31.42578125" style="3" customWidth="1"/>
    <col min="3" max="3" width="19" style="3" customWidth="1"/>
    <col min="4" max="4" width="3.28515625" style="1" customWidth="1"/>
    <col min="5" max="5" width="4" style="1" customWidth="1"/>
    <col min="6" max="6" width="3.85546875" style="1" customWidth="1"/>
    <col min="7" max="7" width="2.140625" style="1" customWidth="1"/>
    <col min="8" max="8" width="11.140625" style="3" customWidth="1"/>
    <col min="9" max="9" width="34.42578125" style="3" customWidth="1"/>
    <col min="10" max="10" width="19.42578125" style="3" customWidth="1"/>
    <col min="11" max="11" width="4.28515625" style="1" customWidth="1"/>
    <col min="12" max="12" width="3.85546875" style="1" customWidth="1"/>
    <col min="13" max="13" width="4.140625" style="1" customWidth="1"/>
    <col min="14" max="14" width="6.42578125" style="1" customWidth="1"/>
    <col min="15" max="15" width="2.7109375" style="2" customWidth="1"/>
    <col min="16" max="16" width="3.7109375" style="3" customWidth="1"/>
    <col min="17" max="16384" width="9.140625" style="3"/>
  </cols>
  <sheetData>
    <row r="1" spans="1:14" ht="18" customHeight="1" x14ac:dyDescent="0.25">
      <c r="A1" s="225" t="s">
        <v>21</v>
      </c>
      <c r="B1" s="225"/>
      <c r="C1" s="225"/>
      <c r="D1" s="225"/>
      <c r="E1" s="225"/>
      <c r="F1" s="225"/>
      <c r="G1" s="225"/>
      <c r="H1" s="225"/>
      <c r="I1" s="225"/>
      <c r="J1" s="225"/>
      <c r="K1" s="225"/>
      <c r="L1" s="225"/>
      <c r="M1" s="225"/>
    </row>
    <row r="2" spans="1:14" s="67" customFormat="1" ht="18" customHeight="1" thickBot="1" x14ac:dyDescent="0.3">
      <c r="A2" s="62" t="s">
        <v>0</v>
      </c>
      <c r="B2" s="63"/>
      <c r="C2" s="63"/>
      <c r="D2" s="226" t="s">
        <v>13</v>
      </c>
      <c r="E2" s="227"/>
      <c r="F2" s="227"/>
      <c r="G2" s="227"/>
      <c r="H2" s="64"/>
      <c r="I2" s="228" t="s">
        <v>14</v>
      </c>
      <c r="J2" s="228"/>
      <c r="K2" s="229"/>
      <c r="L2" s="230"/>
      <c r="M2" s="230"/>
      <c r="N2" s="66"/>
    </row>
    <row r="3" spans="1:14" s="67" customFormat="1" ht="18" customHeight="1" thickBot="1" x14ac:dyDescent="0.3">
      <c r="A3" s="62" t="s">
        <v>1</v>
      </c>
      <c r="B3" s="63"/>
      <c r="C3" s="63"/>
      <c r="D3" s="232" t="s">
        <v>15</v>
      </c>
      <c r="E3" s="233"/>
      <c r="F3" s="233"/>
      <c r="G3" s="233"/>
      <c r="H3" s="68">
        <v>2.8</v>
      </c>
      <c r="I3" s="69"/>
      <c r="J3" s="65" t="s">
        <v>16</v>
      </c>
      <c r="K3" s="231">
        <f ca="1">NOW()</f>
        <v>41435.55656863426</v>
      </c>
      <c r="L3" s="231"/>
      <c r="M3" s="231"/>
      <c r="N3" s="66"/>
    </row>
    <row r="4" spans="1:14" ht="18" customHeight="1" x14ac:dyDescent="0.2">
      <c r="A4" s="5"/>
      <c r="E4" s="6"/>
      <c r="G4" s="3"/>
    </row>
    <row r="5" spans="1:14" ht="18" customHeight="1" x14ac:dyDescent="0.2">
      <c r="A5" s="7" t="s">
        <v>102</v>
      </c>
      <c r="B5" s="8"/>
      <c r="C5" s="95" t="s">
        <v>78</v>
      </c>
      <c r="D5" s="94" t="s">
        <v>3</v>
      </c>
      <c r="E5" s="94" t="s">
        <v>2</v>
      </c>
      <c r="F5" s="94" t="s">
        <v>75</v>
      </c>
      <c r="G5" s="9"/>
      <c r="H5" s="7" t="s">
        <v>103</v>
      </c>
      <c r="I5" s="7"/>
      <c r="J5" s="95" t="s">
        <v>78</v>
      </c>
      <c r="K5" s="94" t="s">
        <v>3</v>
      </c>
      <c r="L5" s="94" t="s">
        <v>2</v>
      </c>
      <c r="M5" s="94" t="s">
        <v>75</v>
      </c>
      <c r="N5" s="9"/>
    </row>
    <row r="6" spans="1:14" ht="18" customHeight="1" x14ac:dyDescent="0.2">
      <c r="A6" s="96" t="s">
        <v>22</v>
      </c>
      <c r="B6" s="96" t="s">
        <v>4</v>
      </c>
      <c r="C6" s="11"/>
      <c r="D6" s="10">
        <v>2</v>
      </c>
      <c r="E6" s="10"/>
      <c r="F6" s="10"/>
      <c r="H6" s="97" t="s">
        <v>9</v>
      </c>
      <c r="I6" s="97" t="s">
        <v>10</v>
      </c>
      <c r="J6" s="11" t="s">
        <v>79</v>
      </c>
      <c r="K6" s="10">
        <v>3</v>
      </c>
      <c r="L6" s="10"/>
      <c r="M6" s="10"/>
      <c r="N6" s="6"/>
    </row>
    <row r="7" spans="1:14" ht="18" customHeight="1" x14ac:dyDescent="0.2">
      <c r="A7" s="97" t="s">
        <v>5</v>
      </c>
      <c r="B7" s="97" t="s">
        <v>6</v>
      </c>
      <c r="C7" s="11" t="s">
        <v>79</v>
      </c>
      <c r="D7" s="10">
        <v>3</v>
      </c>
      <c r="E7" s="10"/>
      <c r="F7" s="10"/>
      <c r="H7" s="97" t="s">
        <v>17</v>
      </c>
      <c r="I7" s="97" t="s">
        <v>18</v>
      </c>
      <c r="J7" s="11" t="s">
        <v>76</v>
      </c>
      <c r="K7" s="10">
        <v>3</v>
      </c>
      <c r="L7" s="10"/>
      <c r="M7" s="10"/>
    </row>
    <row r="8" spans="1:14" ht="18" customHeight="1" x14ac:dyDescent="0.2">
      <c r="A8" s="97" t="s">
        <v>17</v>
      </c>
      <c r="B8" s="97" t="s">
        <v>18</v>
      </c>
      <c r="C8" s="11" t="s">
        <v>76</v>
      </c>
      <c r="D8" s="10">
        <v>3</v>
      </c>
      <c r="E8" s="10"/>
      <c r="F8" s="10"/>
      <c r="H8" s="97" t="s">
        <v>7</v>
      </c>
      <c r="I8" s="97" t="s">
        <v>19</v>
      </c>
      <c r="J8" s="11" t="s">
        <v>76</v>
      </c>
      <c r="K8" s="10">
        <v>3</v>
      </c>
      <c r="L8" s="10"/>
      <c r="M8" s="10"/>
    </row>
    <row r="9" spans="1:14" ht="18" customHeight="1" x14ac:dyDescent="0.2">
      <c r="A9" s="97" t="s">
        <v>82</v>
      </c>
      <c r="B9" s="97" t="s">
        <v>84</v>
      </c>
      <c r="C9" s="99" t="s">
        <v>83</v>
      </c>
      <c r="D9" s="10">
        <v>3</v>
      </c>
      <c r="E9" s="10"/>
      <c r="F9" s="10"/>
      <c r="H9" s="102" t="s">
        <v>24</v>
      </c>
      <c r="I9" s="107" t="s">
        <v>81</v>
      </c>
      <c r="J9" s="99" t="s">
        <v>23</v>
      </c>
      <c r="K9" s="10">
        <v>5</v>
      </c>
      <c r="L9" s="10"/>
      <c r="M9" s="10"/>
    </row>
    <row r="10" spans="1:14" ht="18" customHeight="1" x14ac:dyDescent="0.2">
      <c r="A10" s="104" t="s">
        <v>23</v>
      </c>
      <c r="B10" s="107" t="s">
        <v>80</v>
      </c>
      <c r="C10" s="98"/>
      <c r="D10" s="10">
        <v>4</v>
      </c>
      <c r="E10" s="10"/>
      <c r="F10" s="10"/>
      <c r="K10" s="85">
        <f>SUM(K6:K9)</f>
        <v>14</v>
      </c>
      <c r="L10" s="3"/>
      <c r="M10" s="3"/>
    </row>
    <row r="11" spans="1:14" ht="18" customHeight="1" x14ac:dyDescent="0.2">
      <c r="A11" s="18"/>
      <c r="B11" s="18"/>
      <c r="C11" s="19"/>
      <c r="D11" s="85">
        <v>15</v>
      </c>
      <c r="J11" s="2"/>
      <c r="K11" s="3"/>
    </row>
    <row r="12" spans="1:14" ht="18" customHeight="1" x14ac:dyDescent="0.2">
      <c r="A12" s="20"/>
      <c r="B12" s="20"/>
      <c r="C12" s="2"/>
      <c r="D12" s="21"/>
      <c r="J12" s="2"/>
    </row>
    <row r="13" spans="1:14" ht="18" customHeight="1" x14ac:dyDescent="0.2">
      <c r="A13" s="7" t="s">
        <v>104</v>
      </c>
      <c r="B13" s="8"/>
      <c r="C13" s="22"/>
      <c r="D13" s="23"/>
      <c r="E13" s="23"/>
      <c r="F13" s="23"/>
      <c r="G13" s="24"/>
      <c r="H13" s="7" t="s">
        <v>105</v>
      </c>
      <c r="I13" s="8"/>
      <c r="J13" s="145"/>
      <c r="K13" s="23"/>
      <c r="L13" s="23"/>
      <c r="M13" s="23"/>
    </row>
    <row r="14" spans="1:14" ht="18" customHeight="1" x14ac:dyDescent="0.2">
      <c r="A14" s="97" t="s">
        <v>11</v>
      </c>
      <c r="B14" s="97" t="s">
        <v>12</v>
      </c>
      <c r="C14" s="99" t="s">
        <v>9</v>
      </c>
      <c r="D14" s="10">
        <v>3</v>
      </c>
      <c r="E14" s="10"/>
      <c r="F14" s="10"/>
      <c r="H14" s="103" t="s">
        <v>85</v>
      </c>
      <c r="I14" s="103" t="s">
        <v>92</v>
      </c>
      <c r="J14" s="99"/>
      <c r="K14" s="10">
        <v>2</v>
      </c>
      <c r="L14" s="10"/>
      <c r="M14" s="10"/>
      <c r="N14" s="3"/>
    </row>
    <row r="15" spans="1:14" ht="24" customHeight="1" x14ac:dyDescent="0.2">
      <c r="A15" s="97" t="s">
        <v>7</v>
      </c>
      <c r="B15" s="97" t="s">
        <v>8</v>
      </c>
      <c r="C15" s="11" t="s">
        <v>76</v>
      </c>
      <c r="D15" s="10">
        <v>3</v>
      </c>
      <c r="E15" s="10"/>
      <c r="F15" s="10"/>
      <c r="H15" s="100" t="s">
        <v>20</v>
      </c>
      <c r="I15" s="140" t="s">
        <v>88</v>
      </c>
      <c r="J15" s="15"/>
      <c r="K15" s="10">
        <v>3</v>
      </c>
      <c r="L15" s="10"/>
      <c r="M15" s="10"/>
    </row>
    <row r="16" spans="1:14" ht="18" customHeight="1" x14ac:dyDescent="0.2">
      <c r="A16" s="113" t="s">
        <v>86</v>
      </c>
      <c r="B16" s="103" t="s">
        <v>145</v>
      </c>
      <c r="C16" s="11" t="s">
        <v>90</v>
      </c>
      <c r="D16" s="10">
        <v>3</v>
      </c>
      <c r="E16" s="10"/>
      <c r="F16" s="10"/>
      <c r="G16" s="3"/>
      <c r="H16" s="108" t="s">
        <v>30</v>
      </c>
      <c r="I16" s="106" t="s">
        <v>91</v>
      </c>
      <c r="J16" s="99" t="s">
        <v>141</v>
      </c>
      <c r="K16" s="14">
        <v>3</v>
      </c>
      <c r="L16" s="10"/>
      <c r="M16" s="10"/>
    </row>
    <row r="17" spans="1:17" ht="18" customHeight="1" x14ac:dyDescent="0.2">
      <c r="A17" s="105" t="s">
        <v>25</v>
      </c>
      <c r="B17" s="101" t="s">
        <v>26</v>
      </c>
      <c r="C17" s="99" t="s">
        <v>87</v>
      </c>
      <c r="D17" s="10">
        <v>4</v>
      </c>
      <c r="E17" s="10"/>
      <c r="F17" s="10"/>
      <c r="G17" s="3"/>
      <c r="H17" s="105" t="s">
        <v>27</v>
      </c>
      <c r="I17" s="106" t="s">
        <v>28</v>
      </c>
      <c r="J17" s="99" t="s">
        <v>29</v>
      </c>
      <c r="K17" s="14">
        <v>4</v>
      </c>
      <c r="L17" s="10"/>
      <c r="M17" s="10"/>
    </row>
    <row r="18" spans="1:17" ht="18" customHeight="1" x14ac:dyDescent="0.2">
      <c r="A18" s="8"/>
      <c r="B18" s="8"/>
      <c r="C18" s="8"/>
      <c r="D18" s="127"/>
      <c r="E18" s="8"/>
      <c r="F18" s="8"/>
      <c r="G18" s="3"/>
      <c r="H18" s="8"/>
      <c r="I18" s="44" t="s">
        <v>114</v>
      </c>
      <c r="J18" s="11" t="s">
        <v>111</v>
      </c>
      <c r="K18" s="3"/>
      <c r="L18" s="10"/>
      <c r="M18" s="12"/>
      <c r="N18" s="116"/>
    </row>
    <row r="19" spans="1:17" ht="18" customHeight="1" x14ac:dyDescent="0.2">
      <c r="A19" s="18"/>
      <c r="B19" s="27"/>
      <c r="C19" s="19"/>
      <c r="D19" s="128">
        <f>SUM(D14:D17)</f>
        <v>13</v>
      </c>
      <c r="G19" s="28"/>
      <c r="H19" s="29"/>
      <c r="I19" s="29"/>
      <c r="J19" s="119"/>
      <c r="K19" s="85">
        <f>SUM(K14:K17)</f>
        <v>12</v>
      </c>
      <c r="L19" s="17"/>
      <c r="M19" s="17"/>
    </row>
    <row r="20" spans="1:17" ht="18" customHeight="1" x14ac:dyDescent="0.2">
      <c r="A20" s="20"/>
      <c r="B20" s="27"/>
      <c r="C20" s="2"/>
      <c r="D20" s="126"/>
      <c r="H20" s="20"/>
      <c r="I20" s="20"/>
      <c r="J20" s="20"/>
      <c r="K20" s="20"/>
      <c r="L20" s="20"/>
      <c r="M20" s="20"/>
    </row>
    <row r="21" spans="1:17" ht="18" customHeight="1" x14ac:dyDescent="0.2">
      <c r="A21" s="7" t="s">
        <v>106</v>
      </c>
      <c r="B21" s="121"/>
      <c r="C21" s="120"/>
      <c r="D21" s="130"/>
      <c r="E21" s="130"/>
      <c r="F21" s="132" t="s">
        <v>32</v>
      </c>
      <c r="H21" s="30" t="s">
        <v>107</v>
      </c>
      <c r="I21" s="131"/>
      <c r="J21" s="120"/>
      <c r="K21" s="23"/>
      <c r="L21" s="23"/>
      <c r="M21" s="133" t="s">
        <v>95</v>
      </c>
    </row>
    <row r="22" spans="1:17" ht="18" customHeight="1" x14ac:dyDescent="0.2">
      <c r="A22" s="108" t="s">
        <v>31</v>
      </c>
      <c r="B22" s="106" t="s">
        <v>77</v>
      </c>
      <c r="C22" s="73"/>
      <c r="D22" s="10">
        <v>2</v>
      </c>
      <c r="E22" s="10"/>
      <c r="F22" s="10"/>
      <c r="H22" s="101" t="s">
        <v>40</v>
      </c>
      <c r="I22" s="101" t="s">
        <v>41</v>
      </c>
      <c r="J22" s="73"/>
      <c r="K22" s="10">
        <v>3</v>
      </c>
      <c r="L22" s="12"/>
      <c r="M22" s="12"/>
      <c r="N22" s="28"/>
    </row>
    <row r="23" spans="1:17" ht="18" customHeight="1" x14ac:dyDescent="0.2">
      <c r="A23" s="101" t="s">
        <v>33</v>
      </c>
      <c r="B23" s="101" t="s">
        <v>34</v>
      </c>
      <c r="C23" s="73"/>
      <c r="D23" s="10">
        <v>4</v>
      </c>
      <c r="E23" s="10"/>
      <c r="F23" s="10"/>
      <c r="H23" s="108" t="s">
        <v>42</v>
      </c>
      <c r="I23" s="108" t="s">
        <v>43</v>
      </c>
      <c r="J23" s="26"/>
      <c r="K23" s="10">
        <v>4</v>
      </c>
      <c r="L23" s="12"/>
      <c r="M23" s="12"/>
      <c r="Q23" s="2"/>
    </row>
    <row r="24" spans="1:17" ht="18" customHeight="1" x14ac:dyDescent="0.2">
      <c r="A24" s="108" t="s">
        <v>35</v>
      </c>
      <c r="B24" s="108" t="s">
        <v>36</v>
      </c>
      <c r="C24" s="48"/>
      <c r="D24" s="10">
        <v>4</v>
      </c>
      <c r="E24" s="10"/>
      <c r="F24" s="10"/>
      <c r="H24" s="101" t="s">
        <v>44</v>
      </c>
      <c r="I24" s="101" t="s">
        <v>45</v>
      </c>
      <c r="J24" s="26"/>
      <c r="K24" s="10">
        <v>5</v>
      </c>
      <c r="L24" s="31"/>
      <c r="M24" s="12"/>
    </row>
    <row r="25" spans="1:17" ht="18" customHeight="1" x14ac:dyDescent="0.2">
      <c r="A25" s="101" t="s">
        <v>89</v>
      </c>
      <c r="B25" s="101" t="s">
        <v>37</v>
      </c>
      <c r="C25" s="73"/>
      <c r="D25" s="10">
        <v>3</v>
      </c>
      <c r="E25" s="10"/>
      <c r="F25" s="10"/>
      <c r="H25" s="101" t="s">
        <v>46</v>
      </c>
      <c r="I25" s="101" t="s">
        <v>47</v>
      </c>
      <c r="J25" s="48"/>
      <c r="K25" s="10">
        <v>3</v>
      </c>
      <c r="L25" s="12"/>
      <c r="M25" s="12"/>
    </row>
    <row r="26" spans="1:17" ht="18" customHeight="1" x14ac:dyDescent="0.2">
      <c r="A26" s="112" t="s">
        <v>38</v>
      </c>
      <c r="B26" s="101" t="s">
        <v>39</v>
      </c>
      <c r="C26" s="25"/>
      <c r="D26" s="10">
        <v>2</v>
      </c>
      <c r="E26" s="10"/>
      <c r="F26" s="10"/>
      <c r="G26" s="32"/>
      <c r="H26" s="13"/>
      <c r="I26" s="13"/>
      <c r="J26" s="25"/>
      <c r="K26" s="10"/>
      <c r="L26" s="12"/>
      <c r="M26" s="12"/>
      <c r="O26" s="1"/>
      <c r="P26" s="2"/>
    </row>
    <row r="27" spans="1:17" ht="18" customHeight="1" x14ac:dyDescent="0.2">
      <c r="A27" s="117"/>
      <c r="B27" s="117"/>
      <c r="C27" s="118"/>
      <c r="D27" s="85">
        <f>SUM(D22:D26)</f>
        <v>15</v>
      </c>
      <c r="E27" s="33"/>
      <c r="F27" s="33"/>
      <c r="H27" s="29"/>
      <c r="I27" s="15"/>
      <c r="J27" s="16"/>
      <c r="K27" s="85">
        <f>SUM(K22:K26)</f>
        <v>15</v>
      </c>
      <c r="L27" s="17"/>
      <c r="M27" s="17"/>
    </row>
    <row r="28" spans="1:17" ht="18" customHeight="1" x14ac:dyDescent="0.2">
      <c r="A28" s="20"/>
      <c r="B28" s="27"/>
      <c r="C28" s="22"/>
      <c r="D28" s="129"/>
      <c r="E28" s="23"/>
      <c r="F28" s="23"/>
      <c r="J28" s="2"/>
    </row>
    <row r="29" spans="1:17" ht="18" customHeight="1" x14ac:dyDescent="0.2">
      <c r="A29" s="7" t="s">
        <v>108</v>
      </c>
      <c r="B29" s="121"/>
      <c r="C29" s="120"/>
      <c r="D29" s="23"/>
      <c r="E29" s="23"/>
      <c r="F29" s="132" t="s">
        <v>95</v>
      </c>
      <c r="H29" s="7" t="s">
        <v>109</v>
      </c>
      <c r="I29" s="121"/>
      <c r="J29" s="120"/>
      <c r="K29" s="130"/>
      <c r="L29" s="130"/>
      <c r="M29" s="132" t="s">
        <v>94</v>
      </c>
    </row>
    <row r="30" spans="1:17" ht="18" customHeight="1" x14ac:dyDescent="0.2">
      <c r="A30" s="109" t="s">
        <v>48</v>
      </c>
      <c r="B30" s="109" t="s">
        <v>49</v>
      </c>
      <c r="C30" s="78"/>
      <c r="D30" s="79">
        <v>1</v>
      </c>
      <c r="E30" s="10"/>
      <c r="F30" s="10"/>
      <c r="H30" s="108" t="s">
        <v>61</v>
      </c>
      <c r="I30" s="115" t="s">
        <v>62</v>
      </c>
      <c r="J30" s="11"/>
      <c r="K30" s="81">
        <v>1</v>
      </c>
      <c r="L30" s="12"/>
      <c r="M30" s="12"/>
      <c r="N30" s="28"/>
    </row>
    <row r="31" spans="1:17" ht="18" customHeight="1" x14ac:dyDescent="0.2">
      <c r="A31" s="110" t="s">
        <v>50</v>
      </c>
      <c r="B31" s="111" t="s">
        <v>51</v>
      </c>
      <c r="C31" s="78"/>
      <c r="D31" s="80">
        <v>2</v>
      </c>
      <c r="E31" s="34"/>
      <c r="F31" s="34"/>
      <c r="H31" s="109" t="s">
        <v>63</v>
      </c>
      <c r="I31" s="109" t="s">
        <v>64</v>
      </c>
      <c r="J31" s="84"/>
      <c r="K31" s="81">
        <v>2</v>
      </c>
      <c r="L31" s="81"/>
      <c r="M31" s="12"/>
    </row>
    <row r="32" spans="1:17" ht="18" customHeight="1" x14ac:dyDescent="0.2">
      <c r="A32" s="110" t="s">
        <v>52</v>
      </c>
      <c r="B32" s="110" t="s">
        <v>53</v>
      </c>
      <c r="C32" s="78"/>
      <c r="D32" s="79">
        <v>1</v>
      </c>
      <c r="E32" s="10"/>
      <c r="F32" s="10"/>
      <c r="H32" s="109" t="s">
        <v>65</v>
      </c>
      <c r="I32" s="109" t="s">
        <v>66</v>
      </c>
      <c r="J32" s="78"/>
      <c r="K32" s="81">
        <v>4</v>
      </c>
      <c r="L32" s="81"/>
      <c r="M32" s="12"/>
    </row>
    <row r="33" spans="1:15" ht="18" customHeight="1" x14ac:dyDescent="0.2">
      <c r="A33" s="109" t="s">
        <v>54</v>
      </c>
      <c r="B33" s="109" t="s">
        <v>55</v>
      </c>
      <c r="C33" s="78"/>
      <c r="D33" s="81">
        <v>5</v>
      </c>
      <c r="E33" s="10"/>
      <c r="F33" s="10"/>
      <c r="H33" s="109" t="s">
        <v>67</v>
      </c>
      <c r="I33" s="109" t="s">
        <v>68</v>
      </c>
      <c r="J33" s="78"/>
      <c r="K33" s="81">
        <v>4</v>
      </c>
      <c r="L33" s="81"/>
      <c r="M33" s="12"/>
    </row>
    <row r="34" spans="1:15" ht="18" customHeight="1" x14ac:dyDescent="0.2">
      <c r="A34" s="109" t="s">
        <v>56</v>
      </c>
      <c r="B34" s="109" t="s">
        <v>57</v>
      </c>
      <c r="C34" s="82"/>
      <c r="D34" s="81">
        <v>3</v>
      </c>
      <c r="E34" s="10"/>
      <c r="F34" s="10"/>
      <c r="H34" s="109" t="s">
        <v>69</v>
      </c>
      <c r="I34" s="109" t="s">
        <v>70</v>
      </c>
      <c r="J34" s="78"/>
      <c r="K34" s="81">
        <v>4</v>
      </c>
      <c r="L34" s="81"/>
      <c r="M34" s="12"/>
      <c r="N34" s="3"/>
    </row>
    <row r="35" spans="1:15" ht="18" customHeight="1" x14ac:dyDescent="0.2">
      <c r="A35" s="114" t="s">
        <v>58</v>
      </c>
      <c r="B35" s="114" t="s">
        <v>59</v>
      </c>
      <c r="C35" s="89"/>
      <c r="D35" s="90">
        <v>3</v>
      </c>
      <c r="E35" s="92"/>
      <c r="F35" s="86"/>
      <c r="G35" s="74"/>
      <c r="H35" s="77"/>
      <c r="I35" s="77"/>
      <c r="J35" s="77"/>
      <c r="K35" s="85">
        <f>SUM(K30:K34)</f>
        <v>15</v>
      </c>
      <c r="L35" s="77"/>
      <c r="M35" s="74"/>
    </row>
    <row r="36" spans="1:15" ht="18" customHeight="1" x14ac:dyDescent="0.2">
      <c r="A36" s="146"/>
      <c r="B36" s="146" t="s">
        <v>112</v>
      </c>
      <c r="C36" s="25" t="s">
        <v>113</v>
      </c>
      <c r="D36" s="91"/>
      <c r="E36" s="93"/>
      <c r="F36" s="87"/>
      <c r="G36" s="74"/>
      <c r="H36" s="122" t="s">
        <v>110</v>
      </c>
      <c r="I36" s="123"/>
      <c r="J36" s="77"/>
      <c r="K36" s="83"/>
      <c r="L36" s="77"/>
      <c r="M36" s="74"/>
    </row>
    <row r="37" spans="1:15" ht="18" customHeight="1" x14ac:dyDescent="0.2">
      <c r="A37" s="141"/>
      <c r="B37" s="74"/>
      <c r="C37" s="74"/>
      <c r="D37" s="85">
        <f>SUM(D30:D36)</f>
        <v>15</v>
      </c>
      <c r="E37" s="74"/>
      <c r="F37" s="74"/>
      <c r="G37" s="74"/>
      <c r="H37" s="114" t="s">
        <v>71</v>
      </c>
      <c r="I37" s="114" t="s">
        <v>72</v>
      </c>
      <c r="J37" s="88"/>
      <c r="K37" s="91">
        <v>1</v>
      </c>
      <c r="L37" s="88"/>
      <c r="M37" s="93"/>
      <c r="N37" s="3"/>
      <c r="O37" s="3"/>
    </row>
    <row r="38" spans="1:15" s="37" customFormat="1" ht="18" customHeight="1" x14ac:dyDescent="0.2">
      <c r="A38" s="134" t="s">
        <v>96</v>
      </c>
      <c r="B38" s="135" t="s">
        <v>97</v>
      </c>
      <c r="C38" s="38"/>
      <c r="D38" s="40"/>
      <c r="E38" s="40"/>
      <c r="F38" s="41"/>
      <c r="G38" s="41"/>
      <c r="H38" s="109" t="s">
        <v>73</v>
      </c>
      <c r="I38" s="109" t="s">
        <v>74</v>
      </c>
      <c r="J38" s="76"/>
      <c r="K38" s="142">
        <v>5</v>
      </c>
      <c r="L38" s="124"/>
      <c r="M38" s="125"/>
      <c r="N38" s="35"/>
      <c r="O38" s="36"/>
    </row>
    <row r="39" spans="1:15" s="37" customFormat="1" ht="18" customHeight="1" x14ac:dyDescent="0.2">
      <c r="A39" s="136" t="s">
        <v>98</v>
      </c>
      <c r="B39" s="139" t="s">
        <v>101</v>
      </c>
      <c r="G39" s="35"/>
      <c r="H39" s="74"/>
      <c r="I39" s="74"/>
      <c r="J39" s="74"/>
      <c r="K39" s="85">
        <v>6</v>
      </c>
      <c r="L39" s="74"/>
      <c r="M39" s="74"/>
      <c r="N39" s="74"/>
      <c r="O39" s="36"/>
    </row>
    <row r="40" spans="1:15" s="37" customFormat="1" ht="18" customHeight="1" x14ac:dyDescent="0.2">
      <c r="A40" s="137" t="s">
        <v>99</v>
      </c>
      <c r="B40" s="138" t="s">
        <v>100</v>
      </c>
      <c r="C40" s="219" t="s">
        <v>60</v>
      </c>
      <c r="D40" s="219"/>
      <c r="E40" s="219"/>
      <c r="F40" s="219"/>
      <c r="G40" s="219"/>
      <c r="H40" s="219"/>
      <c r="I40" s="220"/>
      <c r="J40" s="143" t="s">
        <v>93</v>
      </c>
      <c r="K40" s="144">
        <f>SUM(K19,D11,K10,D19,D27:E27,K27,D37,K35,K39)</f>
        <v>120</v>
      </c>
      <c r="L40" s="74"/>
      <c r="M40" s="74"/>
      <c r="N40" s="74"/>
      <c r="O40" s="36"/>
    </row>
    <row r="41" spans="1:15" s="37" customFormat="1" ht="18" customHeight="1" x14ac:dyDescent="0.2">
      <c r="B41" s="74"/>
      <c r="C41" s="74"/>
      <c r="D41" s="75"/>
      <c r="E41" s="74"/>
      <c r="F41" s="74"/>
      <c r="G41" s="35"/>
      <c r="H41" s="74"/>
      <c r="I41" s="74"/>
      <c r="K41" s="74"/>
      <c r="L41" s="74"/>
      <c r="M41" s="74"/>
      <c r="N41" s="74"/>
      <c r="O41" s="36"/>
    </row>
    <row r="42" spans="1:15" s="37" customFormat="1" ht="18" customHeight="1" x14ac:dyDescent="0.25">
      <c r="A42" s="225" t="s">
        <v>21</v>
      </c>
      <c r="B42" s="225"/>
      <c r="C42" s="225"/>
      <c r="D42" s="225"/>
      <c r="E42" s="225"/>
      <c r="F42" s="225"/>
      <c r="G42" s="225"/>
      <c r="H42" s="225"/>
      <c r="I42" s="225"/>
      <c r="J42" s="225"/>
      <c r="K42" s="225"/>
      <c r="L42" s="225"/>
      <c r="M42" s="225"/>
      <c r="N42" s="74"/>
      <c r="O42" s="36"/>
    </row>
    <row r="43" spans="1:15" s="37" customFormat="1" ht="18" customHeight="1" thickBot="1" x14ac:dyDescent="0.3">
      <c r="A43" s="62" t="s">
        <v>0</v>
      </c>
      <c r="B43" s="63"/>
      <c r="C43" s="63"/>
      <c r="D43" s="226" t="s">
        <v>13</v>
      </c>
      <c r="E43" s="227"/>
      <c r="F43" s="227"/>
      <c r="G43" s="227"/>
      <c r="H43" s="64"/>
      <c r="I43" s="228" t="s">
        <v>14</v>
      </c>
      <c r="J43" s="228"/>
      <c r="K43" s="229"/>
      <c r="L43" s="230"/>
      <c r="M43" s="230"/>
      <c r="N43" s="74"/>
      <c r="O43" s="36"/>
    </row>
    <row r="44" spans="1:15" s="37" customFormat="1" ht="15.95" customHeight="1" x14ac:dyDescent="0.2">
      <c r="A44" s="38" t="s">
        <v>115</v>
      </c>
      <c r="B44" s="38"/>
      <c r="C44" s="38"/>
      <c r="D44" s="40"/>
      <c r="E44" s="40"/>
      <c r="F44" s="41"/>
      <c r="G44" s="41"/>
      <c r="H44" s="42" t="s">
        <v>116</v>
      </c>
      <c r="I44" s="42"/>
      <c r="J44" s="147"/>
      <c r="K44" s="148"/>
      <c r="L44" s="148"/>
      <c r="M44" s="35"/>
      <c r="N44" s="74"/>
      <c r="O44" s="36"/>
    </row>
    <row r="45" spans="1:15" s="37" customFormat="1" ht="15.95" customHeight="1" x14ac:dyDescent="0.2">
      <c r="A45" s="42" t="s">
        <v>117</v>
      </c>
      <c r="B45" s="42" t="s">
        <v>118</v>
      </c>
      <c r="C45" s="42"/>
      <c r="D45" s="149">
        <f>SUM(D46:D47)</f>
        <v>6</v>
      </c>
      <c r="E45" s="150" t="s">
        <v>2</v>
      </c>
      <c r="F45" s="151" t="s">
        <v>75</v>
      </c>
      <c r="G45" s="35"/>
      <c r="H45" s="42" t="s">
        <v>143</v>
      </c>
      <c r="I45" s="42"/>
      <c r="J45" s="152"/>
      <c r="K45" s="149">
        <v>14</v>
      </c>
      <c r="L45" s="150" t="s">
        <v>2</v>
      </c>
      <c r="M45" s="150" t="s">
        <v>75</v>
      </c>
      <c r="N45" s="74"/>
      <c r="O45" s="36"/>
    </row>
    <row r="46" spans="1:15" s="37" customFormat="1" ht="15.95" customHeight="1" x14ac:dyDescent="0.2">
      <c r="A46" s="153" t="str">
        <f t="shared" ref="A46:F46" si="0">H6</f>
        <v>ENGL 101</v>
      </c>
      <c r="B46" s="153" t="str">
        <f t="shared" si="0"/>
        <v>Composition I (SGR 1)</v>
      </c>
      <c r="C46" s="154" t="str">
        <f t="shared" si="0"/>
        <v>Fall or Spring</v>
      </c>
      <c r="D46" s="155">
        <f t="shared" si="0"/>
        <v>3</v>
      </c>
      <c r="E46" s="155">
        <f t="shared" si="0"/>
        <v>0</v>
      </c>
      <c r="F46" s="155">
        <f t="shared" si="0"/>
        <v>0</v>
      </c>
      <c r="G46" s="35"/>
      <c r="H46" s="156" t="str">
        <f t="shared" ref="H46:M47" si="1">A64</f>
        <v>CHEM 106/106L</v>
      </c>
      <c r="I46" s="169" t="str">
        <f t="shared" si="1"/>
        <v>Atomic and Molecular Structure &amp; Lab (SGR 6)</v>
      </c>
      <c r="J46" s="211"/>
      <c r="K46" s="158">
        <f t="shared" si="1"/>
        <v>4</v>
      </c>
      <c r="L46" s="158">
        <f t="shared" si="1"/>
        <v>0</v>
      </c>
      <c r="M46" s="158">
        <f t="shared" si="1"/>
        <v>0</v>
      </c>
      <c r="N46" s="74"/>
      <c r="O46" s="36"/>
    </row>
    <row r="47" spans="1:15" s="37" customFormat="1" ht="15.95" customHeight="1" x14ac:dyDescent="0.2">
      <c r="A47" s="153" t="str">
        <f t="shared" ref="A47:F47" si="2">A14</f>
        <v>ENGL 201</v>
      </c>
      <c r="B47" s="153" t="str">
        <f t="shared" si="2"/>
        <v>Composition II (SGR 1)</v>
      </c>
      <c r="C47" s="209" t="str">
        <f t="shared" si="2"/>
        <v>ENGL 101</v>
      </c>
      <c r="D47" s="155">
        <f t="shared" si="2"/>
        <v>3</v>
      </c>
      <c r="E47" s="155">
        <f t="shared" si="2"/>
        <v>0</v>
      </c>
      <c r="F47" s="155">
        <f t="shared" si="2"/>
        <v>0</v>
      </c>
      <c r="G47" s="35"/>
      <c r="H47" s="157" t="str">
        <f t="shared" si="1"/>
        <v>CHEM 108/108L</v>
      </c>
      <c r="I47" s="210" t="str">
        <f t="shared" si="1"/>
        <v>Struc. &amp; Func. Of Organic Molecules &amp; Lab (SGR 6)</v>
      </c>
      <c r="J47" s="211" t="str">
        <f t="shared" si="1"/>
        <v>CHEM 106/106L</v>
      </c>
      <c r="K47" s="158">
        <f t="shared" si="1"/>
        <v>5</v>
      </c>
      <c r="L47" s="158">
        <f t="shared" si="1"/>
        <v>0</v>
      </c>
      <c r="M47" s="158">
        <f t="shared" si="1"/>
        <v>0</v>
      </c>
      <c r="N47" s="74"/>
      <c r="O47" s="36"/>
    </row>
    <row r="48" spans="1:15" s="37" customFormat="1" ht="15.95" customHeight="1" x14ac:dyDescent="0.2">
      <c r="C48" s="36"/>
      <c r="D48" s="35"/>
      <c r="E48" s="35"/>
      <c r="F48" s="35"/>
      <c r="G48" s="35"/>
      <c r="H48" s="159" t="str">
        <f t="shared" ref="H48:M48" si="3">A17</f>
        <v>BIOL221/221L</v>
      </c>
      <c r="I48" s="159" t="str">
        <f t="shared" si="3"/>
        <v>Anatomy</v>
      </c>
      <c r="J48" s="211" t="str">
        <f t="shared" si="3"/>
        <v>Sophomore standing</v>
      </c>
      <c r="K48" s="158">
        <f t="shared" si="3"/>
        <v>4</v>
      </c>
      <c r="L48" s="158">
        <f t="shared" si="3"/>
        <v>0</v>
      </c>
      <c r="M48" s="158">
        <f t="shared" si="3"/>
        <v>0</v>
      </c>
      <c r="N48" s="74"/>
      <c r="O48" s="36"/>
    </row>
    <row r="49" spans="1:21" s="37" customFormat="1" ht="15.95" customHeight="1" x14ac:dyDescent="0.2">
      <c r="A49" s="42" t="s">
        <v>119</v>
      </c>
      <c r="B49" s="42" t="s">
        <v>120</v>
      </c>
      <c r="C49" s="160"/>
      <c r="D49" s="161">
        <f>D50</f>
        <v>3</v>
      </c>
      <c r="E49" s="162"/>
      <c r="F49" s="35"/>
      <c r="G49" s="35"/>
      <c r="H49" s="159" t="str">
        <f t="shared" ref="H49:M49" si="4">H17</f>
        <v>BIOL 325/325L</v>
      </c>
      <c r="I49" s="159" t="str">
        <f t="shared" si="4"/>
        <v>Physiology</v>
      </c>
      <c r="J49" s="211" t="str">
        <f t="shared" si="4"/>
        <v>BIOL 221/221L</v>
      </c>
      <c r="K49" s="158">
        <f t="shared" si="4"/>
        <v>4</v>
      </c>
      <c r="L49" s="158">
        <f t="shared" si="4"/>
        <v>0</v>
      </c>
      <c r="M49" s="158">
        <f t="shared" si="4"/>
        <v>0</v>
      </c>
      <c r="N49" s="74"/>
      <c r="O49" s="36"/>
    </row>
    <row r="50" spans="1:21" s="37" customFormat="1" ht="15.95" customHeight="1" x14ac:dyDescent="0.2">
      <c r="A50" s="153" t="str">
        <f t="shared" ref="A50:F50" si="5">A7</f>
        <v>SPCM 101</v>
      </c>
      <c r="B50" s="153" t="str">
        <f t="shared" si="5"/>
        <v>Fundamentals of Speech (SGR 2)</v>
      </c>
      <c r="C50" s="154" t="str">
        <f t="shared" si="5"/>
        <v>Fall or Spring</v>
      </c>
      <c r="D50" s="155">
        <f t="shared" si="5"/>
        <v>3</v>
      </c>
      <c r="E50" s="155">
        <f t="shared" si="5"/>
        <v>0</v>
      </c>
      <c r="F50" s="155">
        <f t="shared" si="5"/>
        <v>0</v>
      </c>
      <c r="G50" s="43"/>
      <c r="H50" s="163"/>
      <c r="I50" s="163"/>
      <c r="J50" s="163"/>
      <c r="K50" s="164"/>
      <c r="L50" s="164"/>
      <c r="M50" s="164"/>
      <c r="N50" s="74"/>
      <c r="O50" s="36"/>
    </row>
    <row r="51" spans="1:21" s="37" customFormat="1" ht="15.95" customHeight="1" x14ac:dyDescent="0.2">
      <c r="C51" s="36"/>
      <c r="D51" s="35"/>
      <c r="E51" s="35"/>
      <c r="F51" s="35"/>
      <c r="G51" s="35"/>
      <c r="H51" s="42" t="s">
        <v>121</v>
      </c>
      <c r="I51" s="42"/>
      <c r="J51" s="147"/>
      <c r="K51" s="199">
        <f>SUM(K52:K54)</f>
        <v>8</v>
      </c>
      <c r="L51" s="151"/>
      <c r="M51" s="151"/>
      <c r="N51" s="74"/>
      <c r="O51" s="36"/>
    </row>
    <row r="52" spans="1:21" s="37" customFormat="1" ht="15.95" customHeight="1" x14ac:dyDescent="0.2">
      <c r="A52" s="42" t="s">
        <v>122</v>
      </c>
      <c r="B52" s="42" t="s">
        <v>123</v>
      </c>
      <c r="C52" s="42"/>
      <c r="D52" s="161">
        <f>SUM(D53:D54)</f>
        <v>6</v>
      </c>
      <c r="E52" s="162"/>
      <c r="F52" s="35"/>
      <c r="G52" s="35"/>
      <c r="H52" s="157" t="str">
        <f t="shared" ref="H52:M52" si="6">H8</f>
        <v>SGR #4</v>
      </c>
      <c r="I52" s="157" t="str">
        <f t="shared" si="6"/>
        <v>Humanities &amp; Arts/Diversity (SGR 4)</v>
      </c>
      <c r="J52" s="166" t="str">
        <f t="shared" si="6"/>
        <v>From 2 different disciplines</v>
      </c>
      <c r="K52" s="167">
        <f t="shared" si="6"/>
        <v>3</v>
      </c>
      <c r="L52" s="167">
        <f t="shared" si="6"/>
        <v>0</v>
      </c>
      <c r="M52" s="167">
        <f t="shared" si="6"/>
        <v>0</v>
      </c>
      <c r="N52" s="74"/>
      <c r="O52" s="36"/>
    </row>
    <row r="53" spans="1:21" s="37" customFormat="1" ht="15.95" customHeight="1" x14ac:dyDescent="0.2">
      <c r="A53" s="153" t="str">
        <f t="shared" ref="A53:F53" si="7">A8</f>
        <v>SGR #3</v>
      </c>
      <c r="B53" s="153" t="str">
        <f t="shared" si="7"/>
        <v>Social Sciences/Diversity (SGR 3)</v>
      </c>
      <c r="C53" s="154" t="str">
        <f t="shared" si="7"/>
        <v>From 2 different disciplines</v>
      </c>
      <c r="D53" s="155">
        <f t="shared" si="7"/>
        <v>3</v>
      </c>
      <c r="E53" s="155">
        <f t="shared" si="7"/>
        <v>0</v>
      </c>
      <c r="F53" s="155">
        <f t="shared" si="7"/>
        <v>0</v>
      </c>
      <c r="G53" s="35"/>
      <c r="H53" s="157" t="str">
        <f t="shared" ref="H53:M53" si="8">A15</f>
        <v>SGR #4</v>
      </c>
      <c r="I53" s="157" t="str">
        <f t="shared" si="8"/>
        <v>Humanities/Arts Diversity (SGR 4)</v>
      </c>
      <c r="J53" s="166" t="str">
        <f t="shared" si="8"/>
        <v>From 2 different disciplines</v>
      </c>
      <c r="K53" s="167">
        <f t="shared" si="8"/>
        <v>3</v>
      </c>
      <c r="L53" s="167">
        <f t="shared" si="8"/>
        <v>0</v>
      </c>
      <c r="M53" s="167">
        <f t="shared" si="8"/>
        <v>0</v>
      </c>
      <c r="N53" s="74"/>
      <c r="O53" s="36"/>
    </row>
    <row r="54" spans="1:21" s="37" customFormat="1" ht="15.95" customHeight="1" x14ac:dyDescent="0.2">
      <c r="A54" s="153" t="str">
        <f t="shared" ref="A54:F54" si="9">H7</f>
        <v>SGR #3</v>
      </c>
      <c r="B54" s="153" t="str">
        <f t="shared" si="9"/>
        <v>Social Sciences/Diversity (SGR 3)</v>
      </c>
      <c r="C54" s="154" t="str">
        <f t="shared" si="9"/>
        <v>From 2 different disciplines</v>
      </c>
      <c r="D54" s="155">
        <f t="shared" si="9"/>
        <v>3</v>
      </c>
      <c r="E54" s="155">
        <f t="shared" si="9"/>
        <v>0</v>
      </c>
      <c r="F54" s="155">
        <f t="shared" si="9"/>
        <v>0</v>
      </c>
      <c r="G54" s="35"/>
      <c r="H54" s="157" t="str">
        <f t="shared" ref="H54:M54" si="10">H14</f>
        <v>HUM ELECT</v>
      </c>
      <c r="I54" s="168" t="str">
        <f t="shared" si="10"/>
        <v>A&amp;S Approved Humanities Course</v>
      </c>
      <c r="J54" s="169"/>
      <c r="K54" s="167">
        <f t="shared" si="10"/>
        <v>2</v>
      </c>
      <c r="L54" s="167">
        <f t="shared" si="10"/>
        <v>0</v>
      </c>
      <c r="M54" s="167">
        <f t="shared" si="10"/>
        <v>0</v>
      </c>
      <c r="N54" s="74"/>
      <c r="O54" s="36"/>
    </row>
    <row r="55" spans="1:21" s="37" customFormat="1" ht="15.95" customHeight="1" x14ac:dyDescent="0.2">
      <c r="C55" s="36"/>
      <c r="D55" s="35"/>
      <c r="E55" s="35"/>
      <c r="F55" s="35"/>
      <c r="G55" s="35"/>
      <c r="H55" s="163"/>
      <c r="I55" s="163"/>
      <c r="J55" s="163"/>
      <c r="L55" s="164"/>
      <c r="M55" s="164"/>
      <c r="N55" s="74"/>
      <c r="O55" s="36"/>
    </row>
    <row r="56" spans="1:21" s="37" customFormat="1" ht="15.95" customHeight="1" x14ac:dyDescent="0.2">
      <c r="A56" s="42" t="s">
        <v>124</v>
      </c>
      <c r="B56" s="42" t="s">
        <v>125</v>
      </c>
      <c r="C56" s="42"/>
      <c r="D56" s="161">
        <f>SUM(D57:D58)</f>
        <v>6</v>
      </c>
      <c r="E56" s="162"/>
      <c r="F56" s="35"/>
      <c r="G56" s="35"/>
      <c r="H56" s="42" t="s">
        <v>126</v>
      </c>
      <c r="I56" s="42"/>
      <c r="J56" s="147"/>
      <c r="K56" s="165">
        <v>12</v>
      </c>
      <c r="L56" s="151"/>
      <c r="M56" s="151"/>
      <c r="N56" s="74"/>
      <c r="O56" s="36"/>
    </row>
    <row r="57" spans="1:21" s="37" customFormat="1" ht="15.95" customHeight="1" x14ac:dyDescent="0.2">
      <c r="A57" s="153" t="str">
        <f t="shared" ref="A57:F57" si="11">A15</f>
        <v>SGR #4</v>
      </c>
      <c r="B57" s="153" t="str">
        <f t="shared" si="11"/>
        <v>Humanities/Arts Diversity (SGR 4)</v>
      </c>
      <c r="C57" s="154" t="str">
        <f t="shared" si="11"/>
        <v>From 2 different disciplines</v>
      </c>
      <c r="D57" s="155">
        <f t="shared" si="11"/>
        <v>3</v>
      </c>
      <c r="E57" s="155">
        <f t="shared" si="11"/>
        <v>0</v>
      </c>
      <c r="F57" s="155">
        <f t="shared" si="11"/>
        <v>0</v>
      </c>
      <c r="G57" s="35"/>
      <c r="H57" s="168" t="str">
        <f t="shared" ref="H57:M58" si="12">A53</f>
        <v>SGR #3</v>
      </c>
      <c r="I57" s="168" t="str">
        <f t="shared" si="12"/>
        <v>Social Sciences/Diversity (SGR 3)</v>
      </c>
      <c r="J57" s="170" t="str">
        <f t="shared" si="12"/>
        <v>From 2 different disciplines</v>
      </c>
      <c r="K57" s="167">
        <f t="shared" si="12"/>
        <v>3</v>
      </c>
      <c r="L57" s="167">
        <f t="shared" si="12"/>
        <v>0</v>
      </c>
      <c r="M57" s="167">
        <f t="shared" si="12"/>
        <v>0</v>
      </c>
      <c r="N57" s="74"/>
      <c r="O57" s="36"/>
    </row>
    <row r="58" spans="1:21" s="37" customFormat="1" ht="15.95" customHeight="1" x14ac:dyDescent="0.2">
      <c r="A58" s="153" t="str">
        <f t="shared" ref="A58:F58" si="13">A15</f>
        <v>SGR #4</v>
      </c>
      <c r="B58" s="153" t="str">
        <f t="shared" si="13"/>
        <v>Humanities/Arts Diversity (SGR 4)</v>
      </c>
      <c r="C58" s="154" t="str">
        <f t="shared" si="13"/>
        <v>From 2 different disciplines</v>
      </c>
      <c r="D58" s="155">
        <f t="shared" si="13"/>
        <v>3</v>
      </c>
      <c r="E58" s="155">
        <f t="shared" si="13"/>
        <v>0</v>
      </c>
      <c r="F58" s="155">
        <f t="shared" si="13"/>
        <v>0</v>
      </c>
      <c r="G58" s="35"/>
      <c r="H58" s="168" t="str">
        <f t="shared" si="12"/>
        <v>SGR #3</v>
      </c>
      <c r="I58" s="168" t="str">
        <f t="shared" si="12"/>
        <v>Social Sciences/Diversity (SGR 3)</v>
      </c>
      <c r="J58" s="170" t="str">
        <f t="shared" si="12"/>
        <v>From 2 different disciplines</v>
      </c>
      <c r="K58" s="167">
        <f t="shared" si="12"/>
        <v>3</v>
      </c>
      <c r="L58" s="167">
        <f t="shared" si="12"/>
        <v>0</v>
      </c>
      <c r="M58" s="167">
        <f t="shared" si="12"/>
        <v>0</v>
      </c>
      <c r="N58" s="74"/>
      <c r="O58" s="36"/>
      <c r="S58" s="42"/>
      <c r="T58" s="42"/>
      <c r="U58" s="39"/>
    </row>
    <row r="59" spans="1:21" s="37" customFormat="1" ht="15.95" customHeight="1" x14ac:dyDescent="0.2">
      <c r="C59" s="171"/>
      <c r="D59" s="35"/>
      <c r="E59" s="35"/>
      <c r="F59" s="35"/>
      <c r="G59" s="35"/>
      <c r="H59" s="168" t="str">
        <f t="shared" ref="H59:M59" si="14">A16</f>
        <v>SOC SCI ELECT</v>
      </c>
      <c r="I59" s="168" t="str">
        <f t="shared" si="14"/>
        <v>A&amp;S Approved Social Science Course</v>
      </c>
      <c r="J59" s="170" t="str">
        <f t="shared" si="14"/>
        <v>Select Globalization Course</v>
      </c>
      <c r="K59" s="167">
        <f t="shared" si="14"/>
        <v>3</v>
      </c>
      <c r="L59" s="167">
        <f t="shared" si="14"/>
        <v>0</v>
      </c>
      <c r="M59" s="167">
        <f t="shared" si="14"/>
        <v>0</v>
      </c>
      <c r="N59" s="74"/>
      <c r="O59" s="36"/>
    </row>
    <row r="60" spans="1:21" s="37" customFormat="1" ht="22.5" customHeight="1" x14ac:dyDescent="0.2">
      <c r="A60" s="42" t="s">
        <v>127</v>
      </c>
      <c r="B60" s="42" t="s">
        <v>128</v>
      </c>
      <c r="C60" s="172"/>
      <c r="D60" s="161">
        <f>D61</f>
        <v>3</v>
      </c>
      <c r="E60" s="162"/>
      <c r="F60" s="35"/>
      <c r="G60" s="35"/>
      <c r="H60" s="168" t="str">
        <f t="shared" ref="H60:M60" si="15">H15</f>
        <v>IGR #2</v>
      </c>
      <c r="I60" s="221" t="str">
        <f t="shared" si="15"/>
        <v xml:space="preserve">Select a course from the approved list of A&amp;S Social Science courses that is also an IGR #2 course
is also an IGR #2 course
</v>
      </c>
      <c r="J60" s="222"/>
      <c r="K60" s="167">
        <f t="shared" si="15"/>
        <v>3</v>
      </c>
      <c r="L60" s="167">
        <f t="shared" si="15"/>
        <v>0</v>
      </c>
      <c r="M60" s="167">
        <f t="shared" si="15"/>
        <v>0</v>
      </c>
      <c r="N60" s="74"/>
      <c r="O60" s="36"/>
    </row>
    <row r="61" spans="1:21" s="37" customFormat="1" ht="15.95" customHeight="1" x14ac:dyDescent="0.2">
      <c r="A61" s="153" t="str">
        <f t="shared" ref="A61:F61" si="16">A9</f>
        <v>MATH 102</v>
      </c>
      <c r="B61" s="153" t="str">
        <f t="shared" si="16"/>
        <v>College Algebra (SGR 5)</v>
      </c>
      <c r="C61" s="209" t="str">
        <f t="shared" si="16"/>
        <v>placement</v>
      </c>
      <c r="D61" s="155">
        <f t="shared" si="16"/>
        <v>3</v>
      </c>
      <c r="E61" s="155">
        <f t="shared" si="16"/>
        <v>0</v>
      </c>
      <c r="F61" s="155">
        <f t="shared" si="16"/>
        <v>0</v>
      </c>
      <c r="G61" s="35"/>
      <c r="N61" s="74"/>
      <c r="O61" s="36"/>
    </row>
    <row r="62" spans="1:21" s="37" customFormat="1" ht="13.5" customHeight="1" x14ac:dyDescent="0.2">
      <c r="C62" s="171"/>
      <c r="D62" s="35"/>
      <c r="E62" s="35"/>
      <c r="F62" s="35"/>
      <c r="G62" s="35"/>
      <c r="H62" s="38" t="s">
        <v>129</v>
      </c>
      <c r="I62" s="173"/>
      <c r="J62" s="36"/>
      <c r="K62" s="213">
        <f>SUM(K63:K89)</f>
        <v>86</v>
      </c>
      <c r="L62" s="151" t="s">
        <v>2</v>
      </c>
      <c r="M62" s="151" t="s">
        <v>75</v>
      </c>
      <c r="N62" s="74"/>
      <c r="O62" s="36"/>
    </row>
    <row r="63" spans="1:21" s="37" customFormat="1" ht="15.95" customHeight="1" x14ac:dyDescent="0.2">
      <c r="A63" s="42" t="s">
        <v>130</v>
      </c>
      <c r="B63" s="42" t="s">
        <v>131</v>
      </c>
      <c r="C63" s="172"/>
      <c r="D63" s="161">
        <f>SUM(D64:D66)</f>
        <v>9</v>
      </c>
      <c r="E63" s="162"/>
      <c r="F63" s="35"/>
      <c r="G63" s="35"/>
      <c r="H63" s="107" t="str">
        <f t="shared" ref="H63:M63" si="17">A10</f>
        <v>CHEM 106/106L</v>
      </c>
      <c r="I63" s="107" t="str">
        <f t="shared" si="17"/>
        <v>Atomic and Molecular Structure &amp; Lab (SGR 6)</v>
      </c>
      <c r="J63" s="174"/>
      <c r="K63" s="175">
        <f t="shared" si="17"/>
        <v>4</v>
      </c>
      <c r="L63" s="175">
        <f t="shared" si="17"/>
        <v>0</v>
      </c>
      <c r="M63" s="175">
        <f t="shared" si="17"/>
        <v>0</v>
      </c>
      <c r="N63" s="74"/>
      <c r="O63" s="36"/>
    </row>
    <row r="64" spans="1:21" s="37" customFormat="1" ht="15.95" customHeight="1" x14ac:dyDescent="0.2">
      <c r="A64" s="153" t="str">
        <f t="shared" ref="A64:F64" si="18">A10</f>
        <v>CHEM 106/106L</v>
      </c>
      <c r="B64" s="153" t="str">
        <f t="shared" si="18"/>
        <v>Atomic and Molecular Structure &amp; Lab (SGR 6)</v>
      </c>
      <c r="C64" s="154"/>
      <c r="D64" s="155">
        <f t="shared" si="18"/>
        <v>4</v>
      </c>
      <c r="E64" s="155">
        <f t="shared" si="18"/>
        <v>0</v>
      </c>
      <c r="F64" s="155">
        <f t="shared" si="18"/>
        <v>0</v>
      </c>
      <c r="G64" s="35"/>
      <c r="H64" s="107" t="str">
        <f t="shared" ref="H64:M64" si="19">H9</f>
        <v>CHEM 108/108L</v>
      </c>
      <c r="I64" s="176" t="str">
        <f t="shared" si="19"/>
        <v>Struc. &amp; Func. Of Organic Molecules &amp; Lab (SGR 6)</v>
      </c>
      <c r="J64" s="215" t="str">
        <f t="shared" si="19"/>
        <v>CHEM 106/106L</v>
      </c>
      <c r="K64" s="175">
        <f t="shared" si="19"/>
        <v>5</v>
      </c>
      <c r="L64" s="175">
        <f t="shared" si="19"/>
        <v>0</v>
      </c>
      <c r="M64" s="175">
        <f t="shared" si="19"/>
        <v>0</v>
      </c>
      <c r="N64" s="74"/>
      <c r="O64" s="36"/>
    </row>
    <row r="65" spans="1:15" s="37" customFormat="1" ht="15.95" customHeight="1" x14ac:dyDescent="0.2">
      <c r="A65" s="153" t="str">
        <f t="shared" ref="A65:F65" si="20">H9</f>
        <v>CHEM 108/108L</v>
      </c>
      <c r="B65" s="153" t="str">
        <f t="shared" si="20"/>
        <v>Struc. &amp; Func. Of Organic Molecules &amp; Lab (SGR 6)</v>
      </c>
      <c r="C65" s="154" t="str">
        <f t="shared" si="20"/>
        <v>CHEM 106/106L</v>
      </c>
      <c r="D65" s="155">
        <f t="shared" si="20"/>
        <v>5</v>
      </c>
      <c r="E65" s="155">
        <f t="shared" si="20"/>
        <v>0</v>
      </c>
      <c r="F65" s="155">
        <f t="shared" si="20"/>
        <v>0</v>
      </c>
      <c r="G65" s="35"/>
      <c r="H65" s="108" t="str">
        <f t="shared" ref="H65:M65" si="21">A17</f>
        <v>BIOL221/221L</v>
      </c>
      <c r="I65" s="106" t="str">
        <f t="shared" si="21"/>
        <v>Anatomy</v>
      </c>
      <c r="J65" s="212" t="str">
        <f t="shared" si="21"/>
        <v>Sophomore standing</v>
      </c>
      <c r="K65" s="177">
        <f t="shared" si="21"/>
        <v>4</v>
      </c>
      <c r="L65" s="175">
        <f t="shared" si="21"/>
        <v>0</v>
      </c>
      <c r="M65" s="175">
        <f t="shared" si="21"/>
        <v>0</v>
      </c>
      <c r="N65" s="74"/>
      <c r="O65" s="36"/>
    </row>
    <row r="66" spans="1:15" s="37" customFormat="1" ht="15.95" customHeight="1" x14ac:dyDescent="0.25">
      <c r="A66"/>
      <c r="B66"/>
      <c r="C66"/>
      <c r="D66"/>
      <c r="E66"/>
      <c r="F66"/>
      <c r="G66" s="35"/>
      <c r="H66" s="101" t="str">
        <f t="shared" ref="H66:M66" si="22">H17</f>
        <v>BIOL 325/325L</v>
      </c>
      <c r="I66" s="101" t="str">
        <f t="shared" si="22"/>
        <v>Physiology</v>
      </c>
      <c r="J66" s="212" t="str">
        <f t="shared" si="22"/>
        <v>BIOL 221/221L</v>
      </c>
      <c r="K66" s="175">
        <f t="shared" si="22"/>
        <v>4</v>
      </c>
      <c r="L66" s="175">
        <f t="shared" si="22"/>
        <v>0</v>
      </c>
      <c r="M66" s="175">
        <f t="shared" si="22"/>
        <v>0</v>
      </c>
      <c r="N66" s="74"/>
      <c r="O66" s="36"/>
    </row>
    <row r="67" spans="1:15" s="37" customFormat="1" ht="15.95" customHeight="1" x14ac:dyDescent="0.2">
      <c r="A67" s="38" t="s">
        <v>132</v>
      </c>
      <c r="B67" s="39"/>
      <c r="C67" s="38"/>
      <c r="D67" s="40"/>
      <c r="E67" s="40"/>
      <c r="F67" s="41"/>
      <c r="G67" s="35"/>
      <c r="H67" s="178" t="str">
        <f t="shared" ref="H67:M67" si="23">H16</f>
        <v>STAT 281</v>
      </c>
      <c r="I67" s="179" t="str">
        <f t="shared" si="23"/>
        <v>Introduction to Statistics</v>
      </c>
      <c r="J67" s="212" t="s">
        <v>141</v>
      </c>
      <c r="K67" s="175">
        <f t="shared" si="23"/>
        <v>3</v>
      </c>
      <c r="L67" s="175">
        <f t="shared" si="23"/>
        <v>0</v>
      </c>
      <c r="M67" s="175">
        <f t="shared" si="23"/>
        <v>0</v>
      </c>
      <c r="N67" s="74"/>
      <c r="O67" s="36"/>
    </row>
    <row r="68" spans="1:15" s="37" customFormat="1" ht="15.95" customHeight="1" x14ac:dyDescent="0.2">
      <c r="A68" s="39" t="s">
        <v>133</v>
      </c>
      <c r="B68" s="39" t="s">
        <v>134</v>
      </c>
      <c r="C68" s="180"/>
      <c r="D68" s="181">
        <f>D69</f>
        <v>2</v>
      </c>
      <c r="E68" s="182"/>
      <c r="F68" s="183"/>
      <c r="G68" s="35"/>
      <c r="H68" s="108" t="str">
        <f t="shared" ref="H68:M72" si="24">A22</f>
        <v>MLS 201</v>
      </c>
      <c r="I68" s="108" t="str">
        <f t="shared" si="24"/>
        <v>Understanding Medical Laboratory Science</v>
      </c>
      <c r="J68" s="214" t="s">
        <v>142</v>
      </c>
      <c r="K68" s="184">
        <f t="shared" si="24"/>
        <v>2</v>
      </c>
      <c r="L68" s="184">
        <f t="shared" si="24"/>
        <v>0</v>
      </c>
      <c r="M68" s="184">
        <f t="shared" si="24"/>
        <v>0</v>
      </c>
      <c r="N68" s="74"/>
      <c r="O68" s="36"/>
    </row>
    <row r="69" spans="1:15" s="37" customFormat="1" ht="15.95" customHeight="1" x14ac:dyDescent="0.2">
      <c r="A69" s="185" t="str">
        <f t="shared" ref="A69:F69" si="25">A6</f>
        <v>MLS 109</v>
      </c>
      <c r="B69" s="185" t="str">
        <f t="shared" si="25"/>
        <v>First Year Seminar (IGR 1)</v>
      </c>
      <c r="C69" s="185"/>
      <c r="D69" s="186">
        <f t="shared" si="25"/>
        <v>2</v>
      </c>
      <c r="E69" s="185">
        <f t="shared" si="25"/>
        <v>0</v>
      </c>
      <c r="F69" s="185">
        <f t="shared" si="25"/>
        <v>0</v>
      </c>
      <c r="G69" s="35"/>
      <c r="H69" s="187" t="str">
        <f t="shared" si="24"/>
        <v>MLS 311</v>
      </c>
      <c r="I69" s="187" t="str">
        <f t="shared" si="24"/>
        <v>Clinical Chemistry I</v>
      </c>
      <c r="J69" s="214" t="s">
        <v>142</v>
      </c>
      <c r="K69" s="175">
        <f t="shared" si="24"/>
        <v>4</v>
      </c>
      <c r="L69" s="175">
        <f t="shared" si="24"/>
        <v>0</v>
      </c>
      <c r="M69" s="175">
        <f t="shared" si="24"/>
        <v>0</v>
      </c>
      <c r="N69" s="74"/>
      <c r="O69" s="36"/>
    </row>
    <row r="70" spans="1:15" ht="15.95" customHeight="1" x14ac:dyDescent="0.2">
      <c r="A70" s="188"/>
      <c r="B70" s="188"/>
      <c r="C70" s="189"/>
      <c r="D70" s="183"/>
      <c r="E70" s="183"/>
      <c r="F70" s="183"/>
      <c r="G70" s="35"/>
      <c r="H70" s="108" t="str">
        <f t="shared" si="24"/>
        <v>MLS 403/403L</v>
      </c>
      <c r="I70" s="106" t="str">
        <f t="shared" si="24"/>
        <v>Diagnostic Immunology and Lab</v>
      </c>
      <c r="J70" s="214" t="s">
        <v>142</v>
      </c>
      <c r="K70" s="175">
        <f t="shared" si="24"/>
        <v>4</v>
      </c>
      <c r="L70" s="175">
        <f t="shared" si="24"/>
        <v>0</v>
      </c>
      <c r="M70" s="175">
        <f t="shared" si="24"/>
        <v>0</v>
      </c>
      <c r="N70" s="74"/>
    </row>
    <row r="71" spans="1:15" ht="15.95" customHeight="1" x14ac:dyDescent="0.2">
      <c r="A71" s="39" t="s">
        <v>135</v>
      </c>
      <c r="B71" s="39" t="s">
        <v>136</v>
      </c>
      <c r="C71" s="190"/>
      <c r="D71" s="181">
        <f>D72</f>
        <v>3</v>
      </c>
      <c r="E71" s="182"/>
      <c r="F71" s="183"/>
      <c r="G71" s="35"/>
      <c r="H71" s="101" t="str">
        <f t="shared" si="24"/>
        <v>MLS 412/412L</v>
      </c>
      <c r="I71" s="101" t="str">
        <f t="shared" si="24"/>
        <v>Laboratory Methods</v>
      </c>
      <c r="J71" s="214" t="s">
        <v>142</v>
      </c>
      <c r="K71" s="175">
        <f t="shared" si="24"/>
        <v>3</v>
      </c>
      <c r="L71" s="191">
        <f t="shared" si="24"/>
        <v>0</v>
      </c>
      <c r="M71" s="175">
        <f t="shared" si="24"/>
        <v>0</v>
      </c>
      <c r="N71" s="74"/>
    </row>
    <row r="72" spans="1:15" ht="21.75" customHeight="1" x14ac:dyDescent="0.2">
      <c r="A72" s="185" t="str">
        <f t="shared" ref="A72:F72" si="26">H15</f>
        <v>IGR #2</v>
      </c>
      <c r="B72" s="223" t="str">
        <f t="shared" si="26"/>
        <v xml:space="preserve">Select a course from the approved list of A&amp;S Social Science courses that is also an IGR #2 course
is also an IGR #2 course
</v>
      </c>
      <c r="C72" s="224"/>
      <c r="D72" s="186">
        <f t="shared" si="26"/>
        <v>3</v>
      </c>
      <c r="E72" s="186">
        <f t="shared" si="26"/>
        <v>0</v>
      </c>
      <c r="F72" s="186">
        <f t="shared" si="26"/>
        <v>0</v>
      </c>
      <c r="G72" s="35"/>
      <c r="H72" s="101" t="str">
        <f t="shared" si="24"/>
        <v>MLS 461</v>
      </c>
      <c r="I72" s="101" t="str">
        <f t="shared" si="24"/>
        <v>Management and Education (AW)</v>
      </c>
      <c r="J72" s="214" t="s">
        <v>142</v>
      </c>
      <c r="K72" s="177">
        <f t="shared" si="24"/>
        <v>2</v>
      </c>
      <c r="L72" s="175">
        <f t="shared" si="24"/>
        <v>0</v>
      </c>
      <c r="M72" s="175">
        <f t="shared" si="24"/>
        <v>0</v>
      </c>
      <c r="N72" s="74"/>
    </row>
    <row r="73" spans="1:15" ht="15.95" customHeight="1" x14ac:dyDescent="0.2">
      <c r="A73" s="188"/>
      <c r="B73" s="188"/>
      <c r="C73" s="189"/>
      <c r="D73" s="183"/>
      <c r="E73" s="183"/>
      <c r="F73" s="183"/>
      <c r="G73" s="35"/>
      <c r="H73" s="101" t="str">
        <f t="shared" ref="H73:M76" si="27">H22</f>
        <v>MLS 301/301L</v>
      </c>
      <c r="I73" s="101" t="str">
        <f t="shared" si="27"/>
        <v>Hematology I and Lab</v>
      </c>
      <c r="J73" s="214" t="s">
        <v>142</v>
      </c>
      <c r="K73" s="192">
        <f t="shared" si="27"/>
        <v>3</v>
      </c>
      <c r="L73" s="193">
        <f t="shared" si="27"/>
        <v>0</v>
      </c>
      <c r="M73" s="193">
        <f t="shared" si="27"/>
        <v>0</v>
      </c>
      <c r="N73" s="74"/>
    </row>
    <row r="74" spans="1:15" ht="15.95" customHeight="1" x14ac:dyDescent="0.2">
      <c r="A74" s="39" t="s">
        <v>137</v>
      </c>
      <c r="B74" s="39"/>
      <c r="C74" s="190"/>
      <c r="D74" s="181">
        <f>D75</f>
        <v>3</v>
      </c>
      <c r="E74" s="182"/>
      <c r="F74" s="183"/>
      <c r="G74" s="35"/>
      <c r="H74" s="108" t="str">
        <f t="shared" si="27"/>
        <v>MLS 411/411L</v>
      </c>
      <c r="I74" s="108" t="str">
        <f t="shared" si="27"/>
        <v>Clinical Chemistry II and Lab</v>
      </c>
      <c r="J74" s="214" t="s">
        <v>142</v>
      </c>
      <c r="K74" s="177">
        <f t="shared" si="27"/>
        <v>4</v>
      </c>
      <c r="L74" s="175">
        <f t="shared" si="27"/>
        <v>0</v>
      </c>
      <c r="M74" s="175">
        <f t="shared" si="27"/>
        <v>0</v>
      </c>
      <c r="N74" s="74"/>
    </row>
    <row r="75" spans="1:15" ht="15.95" customHeight="1" x14ac:dyDescent="0.2">
      <c r="A75" s="208" t="str">
        <f t="shared" ref="A75:F75" si="28">A16</f>
        <v>SOC SCI ELECT</v>
      </c>
      <c r="B75" s="208" t="str">
        <f>B16</f>
        <v>A&amp;S Approved Social Science Course</v>
      </c>
      <c r="C75" s="207" t="str">
        <f t="shared" si="28"/>
        <v>Select Globalization Course</v>
      </c>
      <c r="D75" s="194">
        <f t="shared" si="28"/>
        <v>3</v>
      </c>
      <c r="E75" s="195">
        <f t="shared" si="28"/>
        <v>0</v>
      </c>
      <c r="F75" s="195">
        <f t="shared" si="28"/>
        <v>0</v>
      </c>
      <c r="G75" s="35"/>
      <c r="H75" s="101" t="str">
        <f t="shared" si="27"/>
        <v>MLS 341/341L</v>
      </c>
      <c r="I75" s="101" t="str">
        <f t="shared" si="27"/>
        <v>Diagnostic Microbiology</v>
      </c>
      <c r="J75" s="214" t="s">
        <v>142</v>
      </c>
      <c r="K75" s="175">
        <f t="shared" si="27"/>
        <v>5</v>
      </c>
      <c r="L75" s="184">
        <f t="shared" si="27"/>
        <v>0</v>
      </c>
      <c r="M75" s="184">
        <f t="shared" si="27"/>
        <v>0</v>
      </c>
      <c r="N75" s="74"/>
    </row>
    <row r="76" spans="1:15" ht="15.95" customHeight="1" x14ac:dyDescent="0.2">
      <c r="A76" s="188"/>
      <c r="B76" s="188"/>
      <c r="C76" s="189"/>
      <c r="D76" s="183"/>
      <c r="E76" s="183"/>
      <c r="F76" s="183"/>
      <c r="G76" s="35"/>
      <c r="H76" s="101" t="str">
        <f t="shared" si="27"/>
        <v>MLS 431/431L</v>
      </c>
      <c r="I76" s="101" t="str">
        <f t="shared" si="27"/>
        <v>Immunohematology I and Lab</v>
      </c>
      <c r="J76" s="214" t="s">
        <v>142</v>
      </c>
      <c r="K76" s="175">
        <f t="shared" si="27"/>
        <v>3</v>
      </c>
      <c r="L76" s="184">
        <f t="shared" si="27"/>
        <v>0</v>
      </c>
      <c r="M76" s="184">
        <f t="shared" si="27"/>
        <v>0</v>
      </c>
      <c r="N76" s="74"/>
      <c r="O76" s="3"/>
    </row>
    <row r="77" spans="1:15" ht="15.95" customHeight="1" x14ac:dyDescent="0.2">
      <c r="A77" s="39" t="s">
        <v>138</v>
      </c>
      <c r="B77" s="39"/>
      <c r="C77" s="190"/>
      <c r="D77" s="181">
        <f>D78</f>
        <v>2</v>
      </c>
      <c r="E77" s="182"/>
      <c r="F77" s="183"/>
      <c r="G77" s="35"/>
      <c r="H77" s="101" t="str">
        <f t="shared" ref="H77:M82" si="29">A30</f>
        <v>MLS 321</v>
      </c>
      <c r="I77" s="101" t="str">
        <f t="shared" si="29"/>
        <v>Hemostasis</v>
      </c>
      <c r="J77" s="214" t="s">
        <v>142</v>
      </c>
      <c r="K77" s="175">
        <f t="shared" si="29"/>
        <v>1</v>
      </c>
      <c r="L77" s="184">
        <f t="shared" si="29"/>
        <v>0</v>
      </c>
      <c r="M77" s="184">
        <f t="shared" si="29"/>
        <v>0</v>
      </c>
      <c r="N77" s="3"/>
      <c r="O77" s="3"/>
    </row>
    <row r="78" spans="1:15" ht="15.95" customHeight="1" x14ac:dyDescent="0.2">
      <c r="A78" s="196" t="str">
        <f t="shared" ref="A78:F78" si="30">A26</f>
        <v>MLS 461</v>
      </c>
      <c r="B78" s="196" t="str">
        <f t="shared" si="30"/>
        <v>Management and Education (AW)</v>
      </c>
      <c r="C78" s="197"/>
      <c r="D78" s="198">
        <f t="shared" si="30"/>
        <v>2</v>
      </c>
      <c r="E78" s="198">
        <f t="shared" si="30"/>
        <v>0</v>
      </c>
      <c r="F78" s="198">
        <f t="shared" si="30"/>
        <v>0</v>
      </c>
      <c r="H78" s="101" t="str">
        <f t="shared" si="29"/>
        <v>MLS 401</v>
      </c>
      <c r="I78" s="101" t="str">
        <f t="shared" si="29"/>
        <v>Hematology II</v>
      </c>
      <c r="J78" s="214" t="s">
        <v>142</v>
      </c>
      <c r="K78" s="175">
        <f t="shared" si="29"/>
        <v>2</v>
      </c>
      <c r="L78" s="184">
        <f t="shared" si="29"/>
        <v>0</v>
      </c>
      <c r="M78" s="184">
        <f t="shared" si="29"/>
        <v>0</v>
      </c>
      <c r="N78" s="3"/>
      <c r="O78" s="3"/>
    </row>
    <row r="79" spans="1:15" ht="15.95" customHeight="1" x14ac:dyDescent="0.25">
      <c r="A79"/>
      <c r="B79"/>
      <c r="C79"/>
      <c r="D79"/>
      <c r="E79"/>
      <c r="F79"/>
      <c r="H79" s="101" t="str">
        <f t="shared" si="29"/>
        <v>MLS 402L</v>
      </c>
      <c r="I79" s="101" t="str">
        <f t="shared" si="29"/>
        <v>Advanced Hematology/Hemostasis Lab</v>
      </c>
      <c r="J79" s="214" t="s">
        <v>142</v>
      </c>
      <c r="K79" s="175">
        <f t="shared" si="29"/>
        <v>1</v>
      </c>
      <c r="L79" s="184">
        <f t="shared" si="29"/>
        <v>0</v>
      </c>
      <c r="M79" s="184">
        <f t="shared" si="29"/>
        <v>0</v>
      </c>
      <c r="N79" s="3"/>
      <c r="O79" s="3"/>
    </row>
    <row r="80" spans="1:15" ht="15.95" customHeight="1" x14ac:dyDescent="0.2">
      <c r="E80" s="148"/>
      <c r="F80" s="35"/>
      <c r="H80" s="101" t="str">
        <f t="shared" si="29"/>
        <v>MLS 441/441L</v>
      </c>
      <c r="I80" s="101" t="str">
        <f t="shared" si="29"/>
        <v>Diagnostic Microbiology II and Lab</v>
      </c>
      <c r="J80" s="214" t="s">
        <v>142</v>
      </c>
      <c r="K80" s="175">
        <f t="shared" si="29"/>
        <v>5</v>
      </c>
      <c r="L80" s="184">
        <f t="shared" si="29"/>
        <v>0</v>
      </c>
      <c r="M80" s="184">
        <f t="shared" si="29"/>
        <v>0</v>
      </c>
    </row>
    <row r="81" spans="1:13" ht="15.95" customHeight="1" x14ac:dyDescent="0.2">
      <c r="A81" s="38" t="s">
        <v>144</v>
      </c>
      <c r="B81" s="39"/>
      <c r="C81" s="190"/>
      <c r="D81" s="216">
        <f>D82</f>
        <v>0</v>
      </c>
      <c r="E81" s="217"/>
      <c r="F81" s="183"/>
      <c r="H81" s="101" t="str">
        <f t="shared" si="29"/>
        <v>MLS 451/451L</v>
      </c>
      <c r="I81" s="101" t="str">
        <f t="shared" si="29"/>
        <v>Immunohematology II and Lab</v>
      </c>
      <c r="J81" s="214" t="s">
        <v>142</v>
      </c>
      <c r="K81" s="175">
        <f t="shared" si="29"/>
        <v>3</v>
      </c>
      <c r="L81" s="184">
        <f t="shared" si="29"/>
        <v>0</v>
      </c>
      <c r="M81" s="184">
        <f t="shared" si="29"/>
        <v>0</v>
      </c>
    </row>
    <row r="82" spans="1:13" ht="15.95" customHeight="1" x14ac:dyDescent="0.2">
      <c r="A82" s="8"/>
      <c r="B82" s="8"/>
      <c r="C82" s="8"/>
      <c r="D82" s="10"/>
      <c r="E82" s="8"/>
      <c r="F82" s="8"/>
      <c r="H82" s="101" t="str">
        <f t="shared" si="29"/>
        <v>MLS 471/471L</v>
      </c>
      <c r="I82" s="101" t="str">
        <f t="shared" si="29"/>
        <v>Advanced Medical Diagnostics and Lab</v>
      </c>
      <c r="J82" s="214" t="s">
        <v>142</v>
      </c>
      <c r="K82" s="175">
        <f t="shared" si="29"/>
        <v>3</v>
      </c>
      <c r="L82" s="184">
        <f t="shared" si="29"/>
        <v>0</v>
      </c>
      <c r="M82" s="184">
        <f t="shared" si="29"/>
        <v>0</v>
      </c>
    </row>
    <row r="83" spans="1:13" ht="15.95" customHeight="1" x14ac:dyDescent="0.2">
      <c r="A83" s="8"/>
      <c r="B83" s="8"/>
      <c r="C83" s="8"/>
      <c r="D83" s="10"/>
      <c r="E83" s="8"/>
      <c r="F83" s="8"/>
      <c r="H83" s="101" t="str">
        <f t="shared" ref="H83:M87" si="31">H30</f>
        <v>MLS 489</v>
      </c>
      <c r="I83" s="101" t="str">
        <f t="shared" si="31"/>
        <v>Phlebotomy Clinical Practice</v>
      </c>
      <c r="J83" s="214" t="s">
        <v>142</v>
      </c>
      <c r="K83" s="175">
        <f t="shared" si="31"/>
        <v>1</v>
      </c>
      <c r="L83" s="184">
        <f t="shared" si="31"/>
        <v>0</v>
      </c>
      <c r="M83" s="184">
        <f t="shared" si="31"/>
        <v>0</v>
      </c>
    </row>
    <row r="84" spans="1:13" ht="15.95" customHeight="1" x14ac:dyDescent="0.2">
      <c r="A84" s="8"/>
      <c r="B84" s="8"/>
      <c r="C84" s="8"/>
      <c r="D84" s="10"/>
      <c r="E84" s="8"/>
      <c r="F84" s="8"/>
      <c r="G84" s="3"/>
      <c r="H84" s="101" t="str">
        <f t="shared" si="31"/>
        <v>MLS 483</v>
      </c>
      <c r="I84" s="101" t="str">
        <f t="shared" si="31"/>
        <v>Senior Capstone</v>
      </c>
      <c r="J84" s="214" t="s">
        <v>142</v>
      </c>
      <c r="K84" s="175">
        <f t="shared" si="31"/>
        <v>2</v>
      </c>
      <c r="L84" s="184">
        <f t="shared" si="31"/>
        <v>0</v>
      </c>
      <c r="M84" s="184">
        <f t="shared" si="31"/>
        <v>0</v>
      </c>
    </row>
    <row r="85" spans="1:13" ht="15.95" customHeight="1" x14ac:dyDescent="0.2">
      <c r="A85" s="8"/>
      <c r="B85" s="8"/>
      <c r="C85" s="8"/>
      <c r="D85" s="8"/>
      <c r="E85" s="8"/>
      <c r="F85" s="8"/>
      <c r="G85" s="3"/>
      <c r="H85" s="101" t="str">
        <f t="shared" si="31"/>
        <v>MLS 481</v>
      </c>
      <c r="I85" s="101" t="str">
        <f t="shared" si="31"/>
        <v>Chemistry, UA, Body Fluid Clinical Practice</v>
      </c>
      <c r="J85" s="214" t="s">
        <v>142</v>
      </c>
      <c r="K85" s="175">
        <f t="shared" si="31"/>
        <v>4</v>
      </c>
      <c r="L85" s="184">
        <f t="shared" si="31"/>
        <v>0</v>
      </c>
      <c r="M85" s="184">
        <f t="shared" si="31"/>
        <v>0</v>
      </c>
    </row>
    <row r="86" spans="1:13" ht="15.95" customHeight="1" x14ac:dyDescent="0.2">
      <c r="A86" s="8"/>
      <c r="B86" s="8"/>
      <c r="C86" s="8"/>
      <c r="D86" s="8"/>
      <c r="E86" s="8"/>
      <c r="F86" s="8"/>
      <c r="G86" s="3"/>
      <c r="H86" s="101" t="str">
        <f t="shared" si="31"/>
        <v>MLS 482</v>
      </c>
      <c r="I86" s="101" t="str">
        <f t="shared" si="31"/>
        <v>Hematology and Hemostasis Clinical Practice</v>
      </c>
      <c r="J86" s="214" t="s">
        <v>142</v>
      </c>
      <c r="K86" s="175">
        <f t="shared" si="31"/>
        <v>4</v>
      </c>
      <c r="L86" s="184">
        <f t="shared" si="31"/>
        <v>0</v>
      </c>
      <c r="M86" s="184">
        <f t="shared" si="31"/>
        <v>0</v>
      </c>
    </row>
    <row r="87" spans="1:13" ht="15.95" customHeight="1" x14ac:dyDescent="0.2">
      <c r="A87" s="8"/>
      <c r="B87" s="8"/>
      <c r="C87" s="8"/>
      <c r="D87" s="8"/>
      <c r="E87" s="8"/>
      <c r="F87" s="8"/>
      <c r="G87" s="3"/>
      <c r="H87" s="101" t="str">
        <f t="shared" si="31"/>
        <v>MLS 484</v>
      </c>
      <c r="I87" s="101" t="str">
        <f t="shared" si="31"/>
        <v>Immunohematology Clinical Practice</v>
      </c>
      <c r="J87" s="214" t="s">
        <v>142</v>
      </c>
      <c r="K87" s="175">
        <f t="shared" si="31"/>
        <v>4</v>
      </c>
      <c r="L87" s="184">
        <f t="shared" si="31"/>
        <v>0</v>
      </c>
      <c r="M87" s="184">
        <f t="shared" si="31"/>
        <v>0</v>
      </c>
    </row>
    <row r="88" spans="1:13" ht="15.95" customHeight="1" x14ac:dyDescent="0.2">
      <c r="D88" s="3"/>
      <c r="E88" s="3"/>
      <c r="F88" s="3"/>
      <c r="H88" s="101" t="str">
        <f>H37</f>
        <v>MLS 480</v>
      </c>
      <c r="I88" s="101" t="str">
        <f>I37</f>
        <v>Molecular Diagnostics Clinical Practice</v>
      </c>
      <c r="J88" s="214" t="s">
        <v>142</v>
      </c>
      <c r="K88" s="175">
        <f t="shared" ref="K88:M89" si="32">K37</f>
        <v>1</v>
      </c>
      <c r="L88" s="184">
        <f t="shared" si="32"/>
        <v>0</v>
      </c>
      <c r="M88" s="184">
        <f t="shared" si="32"/>
        <v>0</v>
      </c>
    </row>
    <row r="89" spans="1:13" ht="15.95" customHeight="1" x14ac:dyDescent="0.2">
      <c r="D89" s="3"/>
      <c r="E89" s="3"/>
      <c r="F89" s="3"/>
      <c r="H89" s="101" t="str">
        <f>H38</f>
        <v>MLS 485</v>
      </c>
      <c r="I89" s="101" t="str">
        <f>I38</f>
        <v>Diagnostic Microbiology Clinical Practice</v>
      </c>
      <c r="J89" s="214" t="s">
        <v>142</v>
      </c>
      <c r="K89" s="175">
        <f t="shared" si="32"/>
        <v>5</v>
      </c>
      <c r="L89" s="184">
        <f t="shared" si="32"/>
        <v>0</v>
      </c>
      <c r="M89" s="184">
        <f t="shared" si="32"/>
        <v>0</v>
      </c>
    </row>
    <row r="90" spans="1:13" ht="15.95" customHeight="1" x14ac:dyDescent="0.2">
      <c r="A90" s="200" t="s">
        <v>96</v>
      </c>
      <c r="B90" s="201" t="s">
        <v>99</v>
      </c>
      <c r="C90" s="202" t="s">
        <v>101</v>
      </c>
      <c r="D90" s="3"/>
      <c r="E90" s="3"/>
      <c r="F90" s="3"/>
    </row>
    <row r="91" spans="1:13" ht="18" customHeight="1" x14ac:dyDescent="0.2">
      <c r="A91" s="203" t="s">
        <v>98</v>
      </c>
      <c r="B91" s="204" t="s">
        <v>97</v>
      </c>
      <c r="C91" s="205" t="s">
        <v>139</v>
      </c>
      <c r="D91" s="3"/>
      <c r="E91" s="3"/>
      <c r="F91" s="3"/>
      <c r="J91" s="206" t="s">
        <v>140</v>
      </c>
      <c r="K91" s="6">
        <v>120</v>
      </c>
    </row>
    <row r="92" spans="1:13" ht="18" customHeight="1" x14ac:dyDescent="0.2">
      <c r="D92" s="3"/>
      <c r="E92" s="3"/>
      <c r="F92" s="3"/>
    </row>
    <row r="93" spans="1:13" ht="18" customHeight="1" x14ac:dyDescent="0.2">
      <c r="D93" s="3"/>
      <c r="E93" s="3"/>
      <c r="F93" s="3"/>
    </row>
    <row r="94" spans="1:13" ht="18" customHeight="1" x14ac:dyDescent="0.2">
      <c r="D94" s="3"/>
      <c r="E94" s="3"/>
      <c r="F94" s="3"/>
    </row>
    <row r="95" spans="1:13" ht="18" customHeight="1" x14ac:dyDescent="0.2">
      <c r="D95" s="3"/>
      <c r="E95" s="3"/>
      <c r="F95" s="3"/>
    </row>
  </sheetData>
  <mergeCells count="13">
    <mergeCell ref="A1:M1"/>
    <mergeCell ref="K3:M3"/>
    <mergeCell ref="D2:G2"/>
    <mergeCell ref="K2:M2"/>
    <mergeCell ref="D3:G3"/>
    <mergeCell ref="I2:J2"/>
    <mergeCell ref="C40:I40"/>
    <mergeCell ref="I60:J60"/>
    <mergeCell ref="B72:C72"/>
    <mergeCell ref="A42:M42"/>
    <mergeCell ref="D43:G43"/>
    <mergeCell ref="I43:J43"/>
    <mergeCell ref="K43:M43"/>
  </mergeCells>
  <conditionalFormatting sqref="F24:F26 F7 M23:M26 F30:F34 M30:M34 M8 M14">
    <cfRule type="cellIs" dxfId="19" priority="27" operator="between">
      <formula>"F"</formula>
      <formula>"F"</formula>
    </cfRule>
  </conditionalFormatting>
  <conditionalFormatting sqref="F14 F23 M22 F8:F10 F27 M16 M6 M9">
    <cfRule type="cellIs" dxfId="18" priority="26" operator="between">
      <formula>"D"</formula>
      <formula>"F"</formula>
    </cfRule>
  </conditionalFormatting>
  <conditionalFormatting sqref="F16">
    <cfRule type="cellIs" dxfId="17" priority="25" operator="between">
      <formula>"F"</formula>
      <formula>"F"</formula>
    </cfRule>
  </conditionalFormatting>
  <conditionalFormatting sqref="M18">
    <cfRule type="cellIs" dxfId="16" priority="24" operator="between">
      <formula>"F"</formula>
      <formula>"F"</formula>
    </cfRule>
  </conditionalFormatting>
  <conditionalFormatting sqref="M54">
    <cfRule type="cellIs" dxfId="15" priority="17" operator="between">
      <formula>"D"</formula>
      <formula>"F"</formula>
    </cfRule>
  </conditionalFormatting>
  <conditionalFormatting sqref="M49">
    <cfRule type="cellIs" dxfId="14" priority="23" operator="between">
      <formula>"D"</formula>
      <formula>"F"</formula>
    </cfRule>
  </conditionalFormatting>
  <conditionalFormatting sqref="M46">
    <cfRule type="cellIs" dxfId="13" priority="22" operator="between">
      <formula>"D"</formula>
      <formula>"F"</formula>
    </cfRule>
  </conditionalFormatting>
  <conditionalFormatting sqref="M47">
    <cfRule type="cellIs" dxfId="12" priority="21" operator="between">
      <formula>"D"</formula>
      <formula>"F"</formula>
    </cfRule>
  </conditionalFormatting>
  <conditionalFormatting sqref="J46:M49">
    <cfRule type="cellIs" dxfId="11" priority="20" operator="between">
      <formula>"F"</formula>
      <formula>"F"</formula>
    </cfRule>
  </conditionalFormatting>
  <conditionalFormatting sqref="M52">
    <cfRule type="cellIs" dxfId="10" priority="19" operator="between">
      <formula>"F"</formula>
      <formula>"F"</formula>
    </cfRule>
  </conditionalFormatting>
  <conditionalFormatting sqref="M53">
    <cfRule type="cellIs" dxfId="9" priority="18" operator="between">
      <formula>"F"</formula>
      <formula>"F"</formula>
    </cfRule>
  </conditionalFormatting>
  <conditionalFormatting sqref="M72:M75">
    <cfRule type="cellIs" dxfId="8" priority="11" operator="between">
      <formula>"F"</formula>
      <formula>"F"</formula>
    </cfRule>
  </conditionalFormatting>
  <conditionalFormatting sqref="F75">
    <cfRule type="cellIs" dxfId="7" priority="16" operator="between">
      <formula>"F"</formula>
      <formula>"F"</formula>
    </cfRule>
  </conditionalFormatting>
  <conditionalFormatting sqref="M63">
    <cfRule type="cellIs" dxfId="6" priority="15" operator="between">
      <formula>"D"</formula>
      <formula>"F"</formula>
    </cfRule>
  </conditionalFormatting>
  <conditionalFormatting sqref="M68">
    <cfRule type="cellIs" dxfId="5" priority="14" operator="between">
      <formula>"F"</formula>
      <formula>"F"</formula>
    </cfRule>
  </conditionalFormatting>
  <conditionalFormatting sqref="M69">
    <cfRule type="cellIs" dxfId="4" priority="12" operator="between">
      <formula>"D"</formula>
      <formula>"F"</formula>
    </cfRule>
  </conditionalFormatting>
  <conditionalFormatting sqref="M70:M71">
    <cfRule type="cellIs" dxfId="3" priority="13" operator="between">
      <formula>"F"</formula>
      <formula>"F"</formula>
    </cfRule>
  </conditionalFormatting>
  <conditionalFormatting sqref="M66">
    <cfRule type="cellIs" dxfId="2" priority="4" operator="between">
      <formula>"D"</formula>
      <formula>"F"</formula>
    </cfRule>
  </conditionalFormatting>
  <conditionalFormatting sqref="M64">
    <cfRule type="cellIs" dxfId="1" priority="2" operator="between">
      <formula>"D"</formula>
      <formula>"F"</formula>
    </cfRule>
  </conditionalFormatting>
  <conditionalFormatting sqref="M76:M89">
    <cfRule type="cellIs" dxfId="0" priority="1" operator="between">
      <formula>"F"</formula>
      <formula>"F"</formula>
    </cfRule>
  </conditionalFormatting>
  <hyperlinks>
    <hyperlink ref="B6" r:id="rId1" location="IGR_Goal__1"/>
    <hyperlink ref="B7" r:id="rId2" location="IGR_Goal__2"/>
    <hyperlink ref="I6" r:id="rId3" location="Syst_Goal_1"/>
    <hyperlink ref="B15" r:id="rId4" location="Syst_Goal_4"/>
    <hyperlink ref="A6:B6" r:id="rId5" location="IGR_Goal__1" display="XX 109"/>
    <hyperlink ref="A7:B7" r:id="rId6" location="Syst_Goal_2" display="SPCM 101"/>
    <hyperlink ref="A9:B9" r:id="rId7" location="Syst_Goal_5" display="SGR #5"/>
    <hyperlink ref="H7:I7" r:id="rId8" location="Syst_Goal_3" display="SGR #3"/>
    <hyperlink ref="A15:B15" r:id="rId9" location="Syst_Goal_4" display="SGR #4"/>
    <hyperlink ref="H6:I6" r:id="rId10" location="Syst_Goal_1" display="ENGL 101"/>
    <hyperlink ref="A14:B14" r:id="rId11" location="Syst_Goal_1" display="ENGL 201"/>
    <hyperlink ref="H8" r:id="rId12" location="Syst_Goal_4"/>
    <hyperlink ref="A77:B77" r:id="rId13" location="Advanced_Writing_Requirement" display="Advanced Writing Requirement"/>
    <hyperlink ref="A71:B71" r:id="rId14" location="IGR_Goal__2" display="IGR Goal 2"/>
    <hyperlink ref="A68:B68" r:id="rId15" location="IGR_Goal__1" display="IGR Goal 1"/>
    <hyperlink ref="A67:B67" r:id="rId16" location="SDSU_s_Institutional_Graduation_Requirements__IGRs_" display="Institutional Graduation Requirements (IGRs) (5 credits)"/>
    <hyperlink ref="A44:C44" r:id="rId17" location="I_Syst_Gene" display="System Gen Ed Requirements  (SGR) (30 credits, Complete First 2 Years)"/>
    <hyperlink ref="A45:B45" r:id="rId18" location="Syst_Goal_1" display="SGR Goal 1"/>
    <hyperlink ref="A49:B49" r:id="rId19" location="Syst_Goal_2" display="SGR Goal 2"/>
    <hyperlink ref="A52:C52" r:id="rId20" location="Syst_Goal_3" display="SGR Goal 3"/>
    <hyperlink ref="A56:C56" r:id="rId21" location="Syst_Goal_4" display="SGR Goal 4"/>
    <hyperlink ref="A60:B60" r:id="rId22" location="Syst_Goal_5" display="SGR Goal 5"/>
    <hyperlink ref="A63:B63" r:id="rId23" location="Syst_Goal_6" display="SGR Goal 6"/>
    <hyperlink ref="I52" r:id="rId24" location="Syst_Goal_4" display="Humanities/Arts Diversity (SGR 4)"/>
    <hyperlink ref="H52:I52" r:id="rId25" location="Syst_Goal_4" display="SGR #4"/>
    <hyperlink ref="I53" r:id="rId26" location="Syst_Goal_4" display="Humanities/Arts Diversity (SGR 4)"/>
    <hyperlink ref="H53:I53" r:id="rId27" location="Syst_Goal_4" display="SGR #4"/>
    <hyperlink ref="A81:B81" r:id="rId28" location="Advanced_Writing_Requirement" display="Advanced Writing Requirement"/>
  </hyperlinks>
  <printOptions horizontalCentered="1" verticalCentered="1"/>
  <pageMargins left="0.15" right="0.15" top="0.25" bottom="0.25" header="0.25" footer="0.25"/>
  <pageSetup scale="82" orientation="landscape"/>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66"/>
    <pageSetUpPr fitToPage="1"/>
  </sheetPr>
  <dimension ref="A1:F37"/>
  <sheetViews>
    <sheetView tabSelected="1" workbookViewId="0">
      <selection activeCell="C25" sqref="C25"/>
    </sheetView>
  </sheetViews>
  <sheetFormatPr defaultColWidth="9.140625" defaultRowHeight="18" customHeight="1" x14ac:dyDescent="0.25"/>
  <cols>
    <col min="1" max="1" width="14.28515625" style="45" bestFit="1" customWidth="1"/>
    <col min="2" max="2" width="42" style="45" customWidth="1"/>
    <col min="3" max="3" width="52.42578125" style="45" customWidth="1"/>
    <col min="4" max="4" width="9.140625" style="46"/>
    <col min="5" max="5" width="9.140625" style="45"/>
    <col min="6" max="6" width="89" style="45" customWidth="1"/>
    <col min="7" max="16384" width="9.140625" style="45"/>
  </cols>
  <sheetData>
    <row r="1" spans="1:4" ht="18" customHeight="1" x14ac:dyDescent="0.25">
      <c r="A1" s="236" t="s">
        <v>146</v>
      </c>
      <c r="B1" s="236"/>
      <c r="C1" s="236"/>
      <c r="D1" s="45"/>
    </row>
    <row r="2" spans="1:4" s="49" customFormat="1" ht="14.25" customHeight="1" x14ac:dyDescent="0.2">
      <c r="A2" s="237" t="s">
        <v>152</v>
      </c>
      <c r="B2" s="237"/>
      <c r="C2" s="237"/>
    </row>
    <row r="3" spans="1:4" s="49" customFormat="1" ht="18" customHeight="1" x14ac:dyDescent="0.25">
      <c r="A3" s="218" t="s">
        <v>147</v>
      </c>
      <c r="B3" s="70"/>
      <c r="C3" s="70"/>
    </row>
    <row r="4" spans="1:4" s="49" customFormat="1" ht="29.25" customHeight="1" x14ac:dyDescent="0.2">
      <c r="A4" s="238" t="s">
        <v>148</v>
      </c>
      <c r="B4" s="238"/>
      <c r="C4" s="238"/>
    </row>
    <row r="5" spans="1:4" s="49" customFormat="1" ht="18" customHeight="1" x14ac:dyDescent="0.25">
      <c r="A5" s="218" t="s">
        <v>149</v>
      </c>
      <c r="B5" s="70"/>
    </row>
    <row r="6" spans="1:4" s="49" customFormat="1" ht="18" customHeight="1" x14ac:dyDescent="0.25">
      <c r="A6" s="241" t="s">
        <v>154</v>
      </c>
    </row>
    <row r="7" spans="1:4" s="49" customFormat="1" ht="18" customHeight="1" x14ac:dyDescent="0.25">
      <c r="A7" s="218" t="s">
        <v>150</v>
      </c>
      <c r="B7" s="70"/>
      <c r="C7" s="70"/>
    </row>
    <row r="8" spans="1:4" s="49" customFormat="1" ht="18" customHeight="1" x14ac:dyDescent="0.25">
      <c r="A8" s="218" t="s">
        <v>151</v>
      </c>
      <c r="B8" s="70"/>
      <c r="C8" s="70"/>
    </row>
    <row r="9" spans="1:4" s="49" customFormat="1" ht="18" customHeight="1" x14ac:dyDescent="0.25">
      <c r="A9" s="70"/>
      <c r="B9" s="70"/>
      <c r="C9" s="71"/>
      <c r="D9" s="50"/>
    </row>
    <row r="10" spans="1:4" s="49" customFormat="1" ht="18" customHeight="1" x14ac:dyDescent="0.3">
      <c r="A10" s="239" t="s">
        <v>153</v>
      </c>
      <c r="B10" s="239"/>
      <c r="C10" s="239"/>
      <c r="D10" s="61"/>
    </row>
    <row r="11" spans="1:4" s="49" customFormat="1" ht="101.25" customHeight="1" x14ac:dyDescent="0.2">
      <c r="A11" s="240" t="s">
        <v>155</v>
      </c>
      <c r="B11" s="240"/>
      <c r="C11" s="240"/>
      <c r="D11" s="50"/>
    </row>
    <row r="12" spans="1:4" s="49" customFormat="1" ht="18" customHeight="1" x14ac:dyDescent="0.2">
      <c r="C12" s="51"/>
      <c r="D12" s="50"/>
    </row>
    <row r="13" spans="1:4" s="49" customFormat="1" ht="18" customHeight="1" x14ac:dyDescent="0.25">
      <c r="A13" s="234"/>
      <c r="B13" s="235"/>
      <c r="C13" s="235"/>
      <c r="D13" s="235"/>
    </row>
    <row r="14" spans="1:4" s="49" customFormat="1" ht="18" customHeight="1" x14ac:dyDescent="0.25">
      <c r="A14" s="56"/>
      <c r="C14" s="51"/>
      <c r="D14" s="50"/>
    </row>
    <row r="15" spans="1:4" s="49" customFormat="1" ht="18" customHeight="1" x14ac:dyDescent="0.25">
      <c r="A15" s="46"/>
      <c r="B15" s="46"/>
      <c r="C15" s="4"/>
      <c r="D15" s="46"/>
    </row>
    <row r="16" spans="1:4" s="49" customFormat="1" ht="18" customHeight="1" x14ac:dyDescent="0.2">
      <c r="C16" s="53"/>
      <c r="D16" s="50"/>
    </row>
    <row r="17" spans="1:6" s="49" customFormat="1" ht="18" customHeight="1" x14ac:dyDescent="0.2">
      <c r="C17" s="59"/>
      <c r="D17" s="50"/>
    </row>
    <row r="18" spans="1:6" s="49" customFormat="1" ht="18" customHeight="1" x14ac:dyDescent="0.2">
      <c r="C18" s="59"/>
      <c r="D18" s="50"/>
    </row>
    <row r="19" spans="1:6" s="49" customFormat="1" ht="18" customHeight="1" x14ac:dyDescent="0.2">
      <c r="C19" s="51"/>
      <c r="D19" s="50"/>
    </row>
    <row r="20" spans="1:6" s="49" customFormat="1" ht="18" customHeight="1" x14ac:dyDescent="0.2">
      <c r="C20" s="51"/>
      <c r="D20" s="50"/>
    </row>
    <row r="21" spans="1:6" s="49" customFormat="1" ht="18" customHeight="1" x14ac:dyDescent="0.2">
      <c r="C21" s="57"/>
      <c r="D21" s="50"/>
    </row>
    <row r="22" spans="1:6" s="49" customFormat="1" ht="18" customHeight="1" x14ac:dyDescent="0.2">
      <c r="D22" s="52"/>
    </row>
    <row r="23" spans="1:6" s="49" customFormat="1" ht="18" customHeight="1" x14ac:dyDescent="0.25">
      <c r="A23" s="56"/>
      <c r="B23" s="70"/>
      <c r="C23" s="71"/>
      <c r="D23" s="72"/>
      <c r="E23" s="70"/>
      <c r="F23" s="70"/>
    </row>
    <row r="24" spans="1:6" s="49" customFormat="1" ht="18" customHeight="1" x14ac:dyDescent="0.25">
      <c r="A24" s="46"/>
      <c r="B24" s="46"/>
      <c r="C24" s="4"/>
      <c r="D24" s="46"/>
    </row>
    <row r="25" spans="1:6" s="49" customFormat="1" ht="18" customHeight="1" x14ac:dyDescent="0.2">
      <c r="C25" s="51"/>
      <c r="D25" s="50"/>
    </row>
    <row r="26" spans="1:6" s="49" customFormat="1" ht="18" customHeight="1" x14ac:dyDescent="0.2">
      <c r="D26" s="50"/>
    </row>
    <row r="27" spans="1:6" s="49" customFormat="1" ht="18" customHeight="1" x14ac:dyDescent="0.2">
      <c r="C27" s="57"/>
      <c r="D27" s="50"/>
    </row>
    <row r="28" spans="1:6" s="70" customFormat="1" ht="18" customHeight="1" x14ac:dyDescent="0.25">
      <c r="A28" s="49"/>
      <c r="B28" s="49"/>
      <c r="C28" s="57"/>
      <c r="D28" s="50"/>
      <c r="E28" s="49"/>
      <c r="F28" s="49"/>
    </row>
    <row r="29" spans="1:6" s="49" customFormat="1" ht="18" customHeight="1" x14ac:dyDescent="0.2">
      <c r="C29" s="58"/>
      <c r="D29" s="50"/>
    </row>
    <row r="30" spans="1:6" s="49" customFormat="1" ht="18" customHeight="1" x14ac:dyDescent="0.2">
      <c r="C30" s="60"/>
      <c r="D30" s="55"/>
    </row>
    <row r="31" spans="1:6" s="49" customFormat="1" ht="18" customHeight="1" x14ac:dyDescent="0.2">
      <c r="C31" s="54"/>
      <c r="D31" s="55"/>
    </row>
    <row r="32" spans="1:6" s="49" customFormat="1" ht="18" customHeight="1" x14ac:dyDescent="0.2">
      <c r="D32" s="55"/>
    </row>
    <row r="33" spans="1:6" s="49" customFormat="1" ht="18" customHeight="1" x14ac:dyDescent="0.25">
      <c r="A33" s="45"/>
      <c r="B33" s="45"/>
      <c r="C33" s="45"/>
      <c r="D33" s="47"/>
      <c r="E33" s="45"/>
      <c r="F33" s="45"/>
    </row>
    <row r="34" spans="1:6" s="49" customFormat="1" ht="18" customHeight="1" x14ac:dyDescent="0.25">
      <c r="A34" s="45"/>
      <c r="B34" s="45"/>
      <c r="C34" s="45"/>
      <c r="D34" s="46"/>
      <c r="E34" s="45"/>
      <c r="F34" s="45"/>
    </row>
    <row r="35" spans="1:6" s="49" customFormat="1" ht="18" customHeight="1" x14ac:dyDescent="0.25">
      <c r="A35" s="45"/>
      <c r="B35" s="45"/>
      <c r="C35" s="45"/>
      <c r="D35" s="46"/>
      <c r="E35" s="45"/>
      <c r="F35" s="45"/>
    </row>
    <row r="36" spans="1:6" s="49" customFormat="1" ht="18" customHeight="1" x14ac:dyDescent="0.25">
      <c r="A36" s="45"/>
      <c r="B36" s="45"/>
      <c r="C36" s="45"/>
      <c r="D36" s="46"/>
      <c r="E36" s="45"/>
      <c r="F36" s="45"/>
    </row>
    <row r="37" spans="1:6" s="49" customFormat="1" ht="18" customHeight="1" x14ac:dyDescent="0.25">
      <c r="A37" s="45"/>
      <c r="B37" s="45"/>
      <c r="C37" s="45"/>
      <c r="D37" s="46"/>
      <c r="E37" s="45"/>
      <c r="F37" s="45"/>
    </row>
  </sheetData>
  <mergeCells count="6">
    <mergeCell ref="A13:D13"/>
    <mergeCell ref="A1:C1"/>
    <mergeCell ref="A2:C2"/>
    <mergeCell ref="A4:C4"/>
    <mergeCell ref="A10:C10"/>
    <mergeCell ref="A11:C11"/>
  </mergeCells>
  <printOptions horizontalCentered="1"/>
  <pageMargins left="1" right="1" top="1.75" bottom="1" header="0.25" footer="0.25"/>
  <pageSetup scale="70" fitToHeight="0" orientation="portrait"/>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578555DA0E1864F9AD0B5B1078ACF06" ma:contentTypeVersion="0" ma:contentTypeDescription="Create a new document." ma:contentTypeScope="" ma:versionID="142ea9bd2cc0a6d483635b5088ec3269">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EB88A02-6BC5-4365-8DA5-D4D86EC72023}">
  <ds:schemaRefs>
    <ds:schemaRef ds:uri="http://schemas.microsoft.com/sharepoint/v3/contenttype/forms"/>
  </ds:schemaRefs>
</ds:datastoreItem>
</file>

<file path=customXml/itemProps2.xml><?xml version="1.0" encoding="utf-8"?>
<ds:datastoreItem xmlns:ds="http://schemas.openxmlformats.org/officeDocument/2006/customXml" ds:itemID="{B827A167-7BA2-4B12-B885-7C6C640A3D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9FF13ADA-A522-41E9-8BA9-D1198C79D48E}">
  <ds:schemaRefs>
    <ds:schemaRef ds:uri="http://schemas.microsoft.com/office/2006/documentManagement/types"/>
    <ds:schemaRef ds:uri="http://purl.org/dc/dcmitype/"/>
    <ds:schemaRef ds:uri="http://purl.org/dc/elements/1.1/"/>
    <ds:schemaRef ds:uri="http://purl.org/dc/terms/"/>
    <ds:schemaRef ds:uri="http://www.w3.org/XML/1998/namespace"/>
    <ds:schemaRef ds:uri="http://schemas.microsoft.com/office/2006/metadata/properties"/>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BLANK EXAMPLE 4-YEAR PLAN</vt:lpstr>
      <vt:lpstr>Program Information</vt:lpstr>
      <vt:lpstr>'BLANK EXAMPLE 4-YEAR PLAN'!Print_Area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TK Hall</dc:creator>
  <cp:lastModifiedBy>Lewis, Jessica</cp:lastModifiedBy>
  <cp:lastPrinted>2013-05-24T22:30:41Z</cp:lastPrinted>
  <dcterms:created xsi:type="dcterms:W3CDTF">2011-09-23T19:24:55Z</dcterms:created>
  <dcterms:modified xsi:type="dcterms:W3CDTF">2013-06-10T18:21:44Z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0x010100E578555DA0E1864F9AD0B5B1078ACF06</vt:lpwstr>
  </property>
</Properties>
</file>