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0" windowWidth="12240" windowHeight="9180" tabRatio="1000" activeTab="1"/>
  </bookViews>
  <sheets>
    <sheet name="German Major" sheetId="14" r:id="rId1"/>
    <sheet name="German Course Information" sheetId="8" r:id="rId2"/>
  </sheets>
  <definedNames>
    <definedName name="_xlnm.Print_Area" localSheetId="1">'German Course Information'!$A$1:$C$27</definedName>
    <definedName name="_xlnm.Print_Area" localSheetId="0">'German Major'!$A$46:$M$101</definedName>
  </definedNames>
  <calcPr calcId="145621"/>
</workbook>
</file>

<file path=xl/calcChain.xml><?xml version="1.0" encoding="utf-8"?>
<calcChain xmlns="http://schemas.openxmlformats.org/spreadsheetml/2006/main">
  <c r="J48" i="14" l="1"/>
  <c r="K99" i="14"/>
  <c r="A99" i="14"/>
  <c r="B99" i="14"/>
  <c r="C99" i="14"/>
  <c r="D99" i="14"/>
  <c r="E99" i="14"/>
  <c r="F99" i="14"/>
  <c r="A100" i="14"/>
  <c r="B100" i="14"/>
  <c r="C100" i="14"/>
  <c r="D100" i="14"/>
  <c r="E100" i="14"/>
  <c r="F100" i="14"/>
  <c r="A101" i="14"/>
  <c r="B101" i="14"/>
  <c r="C101" i="14"/>
  <c r="D101" i="14"/>
  <c r="E101" i="14"/>
  <c r="F101" i="14"/>
  <c r="A96" i="14"/>
  <c r="B96" i="14"/>
  <c r="C96" i="14"/>
  <c r="D96" i="14"/>
  <c r="E96" i="14"/>
  <c r="F96" i="14"/>
  <c r="A97" i="14"/>
  <c r="B97" i="14"/>
  <c r="C97" i="14"/>
  <c r="D97" i="14"/>
  <c r="E97" i="14"/>
  <c r="F97" i="14"/>
  <c r="A98" i="14"/>
  <c r="B98" i="14"/>
  <c r="C98" i="14"/>
  <c r="D98" i="14"/>
  <c r="E98" i="14"/>
  <c r="F98" i="14"/>
  <c r="A93" i="14"/>
  <c r="B93" i="14"/>
  <c r="C93" i="14"/>
  <c r="D93" i="14"/>
  <c r="E93" i="14"/>
  <c r="F93" i="14"/>
  <c r="A94" i="14"/>
  <c r="B94" i="14"/>
  <c r="C94" i="14"/>
  <c r="D94" i="14"/>
  <c r="E94" i="14"/>
  <c r="F94" i="14"/>
  <c r="A95" i="14"/>
  <c r="B95" i="14"/>
  <c r="C95" i="14"/>
  <c r="D95" i="14"/>
  <c r="E95" i="14"/>
  <c r="F95" i="14"/>
  <c r="A90" i="14"/>
  <c r="B90" i="14"/>
  <c r="C90" i="14"/>
  <c r="D90" i="14"/>
  <c r="E90" i="14"/>
  <c r="F90" i="14"/>
  <c r="A91" i="14"/>
  <c r="B91" i="14"/>
  <c r="C91" i="14"/>
  <c r="D91" i="14"/>
  <c r="E91" i="14"/>
  <c r="F91" i="14"/>
  <c r="A92" i="14"/>
  <c r="B92" i="14"/>
  <c r="C92" i="14"/>
  <c r="D92" i="14"/>
  <c r="E92" i="14"/>
  <c r="F92" i="14"/>
  <c r="A87" i="14"/>
  <c r="B87" i="14"/>
  <c r="C87" i="14"/>
  <c r="D87" i="14"/>
  <c r="E87" i="14"/>
  <c r="F87" i="14"/>
  <c r="A88" i="14"/>
  <c r="B88" i="14"/>
  <c r="C88" i="14"/>
  <c r="D88" i="14"/>
  <c r="E88" i="14"/>
  <c r="F88" i="14"/>
  <c r="A89" i="14"/>
  <c r="B89" i="14"/>
  <c r="C89" i="14"/>
  <c r="D89" i="14"/>
  <c r="E89" i="14"/>
  <c r="F89" i="14"/>
  <c r="J4" i="14"/>
  <c r="H81" i="14" l="1"/>
  <c r="I81" i="14"/>
  <c r="J81" i="14"/>
  <c r="K81" i="14"/>
  <c r="L81" i="14"/>
  <c r="M81" i="14"/>
  <c r="A63" i="14"/>
  <c r="B63" i="14"/>
  <c r="C63" i="14"/>
  <c r="D63" i="14"/>
  <c r="E63" i="14"/>
  <c r="F63" i="14"/>
  <c r="A84" i="14"/>
  <c r="B84" i="14"/>
  <c r="D84" i="14"/>
  <c r="E84" i="14"/>
  <c r="F84" i="14"/>
  <c r="A71" i="14"/>
  <c r="B71" i="14"/>
  <c r="C71" i="14"/>
  <c r="D71" i="14"/>
  <c r="E71" i="14"/>
  <c r="F71" i="14"/>
  <c r="A70" i="14"/>
  <c r="B70" i="14"/>
  <c r="C70" i="14"/>
  <c r="D70" i="14"/>
  <c r="E70" i="14"/>
  <c r="F70" i="14"/>
  <c r="A67" i="14"/>
  <c r="B67" i="14"/>
  <c r="C67" i="14"/>
  <c r="D67" i="14"/>
  <c r="E67" i="14"/>
  <c r="F67" i="14"/>
  <c r="A60" i="14"/>
  <c r="B60" i="14"/>
  <c r="C60" i="14"/>
  <c r="D60" i="14"/>
  <c r="E60" i="14"/>
  <c r="F60" i="14"/>
  <c r="A59" i="14"/>
  <c r="B59" i="14"/>
  <c r="C59" i="14"/>
  <c r="D59" i="14"/>
  <c r="E59" i="14"/>
  <c r="F59" i="14"/>
  <c r="A64" i="14"/>
  <c r="B64" i="14"/>
  <c r="C64" i="14"/>
  <c r="D64" i="14"/>
  <c r="E64" i="14"/>
  <c r="F64" i="14"/>
  <c r="H64" i="14"/>
  <c r="I64" i="14"/>
  <c r="J64" i="14"/>
  <c r="K64" i="14"/>
  <c r="L64" i="14"/>
  <c r="M64" i="14"/>
  <c r="H63" i="14"/>
  <c r="I63" i="14"/>
  <c r="J63" i="14"/>
  <c r="K63" i="14"/>
  <c r="L63" i="14"/>
  <c r="M63" i="14"/>
  <c r="H60" i="14"/>
  <c r="I60" i="14"/>
  <c r="J60" i="14"/>
  <c r="K60" i="14"/>
  <c r="L60" i="14"/>
  <c r="M60" i="14"/>
  <c r="H59" i="14"/>
  <c r="I59" i="14"/>
  <c r="J59" i="14"/>
  <c r="K59" i="14"/>
  <c r="L59" i="14"/>
  <c r="M59" i="14"/>
  <c r="H58" i="14"/>
  <c r="I58" i="14"/>
  <c r="J58" i="14"/>
  <c r="K58" i="14"/>
  <c r="L58" i="14"/>
  <c r="M58" i="14"/>
  <c r="A46" i="14"/>
  <c r="C48" i="14"/>
  <c r="B48" i="14"/>
  <c r="K57" i="14" l="1"/>
  <c r="K40" i="14" l="1"/>
  <c r="D20" i="14"/>
  <c r="F81" i="14" l="1"/>
  <c r="E81" i="14"/>
  <c r="D81" i="14"/>
  <c r="C81" i="14"/>
  <c r="B81" i="14"/>
  <c r="A81" i="14"/>
  <c r="M91" i="14" l="1"/>
  <c r="L91" i="14"/>
  <c r="K91" i="14"/>
  <c r="J91" i="14"/>
  <c r="I91" i="14"/>
  <c r="H91" i="14"/>
  <c r="M87" i="14"/>
  <c r="L87" i="14"/>
  <c r="K87" i="14"/>
  <c r="J87" i="14"/>
  <c r="H87" i="14"/>
  <c r="D28" i="14" l="1"/>
  <c r="F78" i="14"/>
  <c r="E78" i="14"/>
  <c r="D78" i="14"/>
  <c r="C78" i="14"/>
  <c r="B78" i="14"/>
  <c r="A78" i="14"/>
  <c r="D83" i="14" l="1"/>
  <c r="D80" i="14"/>
  <c r="M93" i="14"/>
  <c r="L93" i="14"/>
  <c r="K93" i="14"/>
  <c r="J93" i="14"/>
  <c r="I93" i="14"/>
  <c r="H93" i="14"/>
  <c r="M92" i="14"/>
  <c r="L92" i="14"/>
  <c r="K92" i="14"/>
  <c r="J92" i="14"/>
  <c r="I92" i="14"/>
  <c r="H92" i="14"/>
  <c r="D77" i="14"/>
  <c r="M90" i="14"/>
  <c r="L90" i="14"/>
  <c r="K90" i="14"/>
  <c r="J90" i="14"/>
  <c r="I90" i="14"/>
  <c r="H90" i="14"/>
  <c r="F75" i="14"/>
  <c r="E75" i="14"/>
  <c r="D75" i="14"/>
  <c r="C75" i="14"/>
  <c r="B75" i="14"/>
  <c r="A75" i="14"/>
  <c r="M89" i="14"/>
  <c r="L89" i="14"/>
  <c r="K89" i="14"/>
  <c r="J89" i="14"/>
  <c r="I89" i="14"/>
  <c r="H89" i="14"/>
  <c r="M88" i="14"/>
  <c r="L88" i="14"/>
  <c r="K88" i="14"/>
  <c r="J88" i="14"/>
  <c r="I88" i="14"/>
  <c r="H88" i="14"/>
  <c r="I87" i="14"/>
  <c r="M86" i="14"/>
  <c r="L86" i="14"/>
  <c r="K86" i="14"/>
  <c r="J86" i="14"/>
  <c r="I86" i="14"/>
  <c r="H86" i="14"/>
  <c r="M83" i="14"/>
  <c r="L83" i="14"/>
  <c r="K83" i="14"/>
  <c r="J83" i="14"/>
  <c r="I83" i="14"/>
  <c r="H83" i="14"/>
  <c r="D66" i="14"/>
  <c r="D62" i="14"/>
  <c r="F56" i="14"/>
  <c r="E56" i="14"/>
  <c r="D56" i="14"/>
  <c r="D55" i="14" s="1"/>
  <c r="C56" i="14"/>
  <c r="B56" i="14"/>
  <c r="A56" i="14"/>
  <c r="F53" i="14"/>
  <c r="E53" i="14"/>
  <c r="D53" i="14"/>
  <c r="C53" i="14"/>
  <c r="B53" i="14"/>
  <c r="A53" i="14"/>
  <c r="F52" i="14"/>
  <c r="E52" i="14"/>
  <c r="D52" i="14"/>
  <c r="C52" i="14"/>
  <c r="B52" i="14"/>
  <c r="A52" i="14"/>
  <c r="D40" i="14"/>
  <c r="K28" i="14"/>
  <c r="K20" i="14"/>
  <c r="D12" i="14"/>
  <c r="K12" i="14"/>
  <c r="D51" i="14" l="1"/>
  <c r="D69" i="14"/>
  <c r="K41" i="14"/>
  <c r="D58" i="14"/>
  <c r="K79" i="14"/>
</calcChain>
</file>

<file path=xl/sharedStrings.xml><?xml version="1.0" encoding="utf-8"?>
<sst xmlns="http://schemas.openxmlformats.org/spreadsheetml/2006/main" count="271" uniqueCount="164">
  <si>
    <t>Student</t>
  </si>
  <si>
    <t>GPA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</si>
  <si>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</si>
  <si>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</si>
  <si>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</si>
  <si>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</si>
  <si>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</si>
  <si>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</si>
  <si>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</si>
  <si>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</si>
  <si>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</si>
  <si>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</si>
  <si>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</si>
  <si>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</si>
  <si>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</si>
  <si>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</si>
  <si>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</si>
  <si>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</si>
  <si>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 xml:space="preserve">Date 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</si>
  <si>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</si>
  <si>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</si>
  <si>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</si>
  <si>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</si>
  <si>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</si>
  <si>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</si>
  <si>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</si>
  <si>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ENGL 101</t>
  </si>
  <si>
    <t>A&amp;S Social Science course</t>
  </si>
  <si>
    <t>SGR #6</t>
  </si>
  <si>
    <t>F13</t>
  </si>
  <si>
    <t>A</t>
  </si>
  <si>
    <t>SGR #3</t>
  </si>
  <si>
    <t>Natural Science (SGR 6)</t>
  </si>
  <si>
    <t>Fundamentals of Speech (SGR 2)</t>
  </si>
  <si>
    <t>First Year Seminar (IGR 1)</t>
  </si>
  <si>
    <t>Composition I (SGR 1)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</si>
  <si>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</si>
  <si>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</si>
  <si>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</si>
  <si>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</si>
  <si>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</si>
  <si>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</si>
  <si>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</si>
  <si>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</si>
  <si>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</si>
  <si>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</si>
  <si>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</si>
  <si>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</si>
  <si>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</si>
  <si>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1-3</t>
  </si>
  <si>
    <t>Credits</t>
  </si>
  <si>
    <t>GEN ELEC</t>
  </si>
  <si>
    <t>General Elective</t>
  </si>
  <si>
    <t>Min GPA 2.00</t>
  </si>
  <si>
    <t>IGR 2</t>
  </si>
  <si>
    <t xml:space="preserve">Course </t>
  </si>
  <si>
    <t>1-5</t>
  </si>
  <si>
    <t>GER 101</t>
  </si>
  <si>
    <t>GER 102</t>
  </si>
  <si>
    <t>Intro to German II (SGR 4)</t>
  </si>
  <si>
    <t>GER 201</t>
  </si>
  <si>
    <t xml:space="preserve">Intermediate German I </t>
  </si>
  <si>
    <t>GER 202</t>
  </si>
  <si>
    <t>Intermediate German II</t>
  </si>
  <si>
    <t xml:space="preserve">GER </t>
  </si>
  <si>
    <t>German Elective</t>
  </si>
  <si>
    <t>  </t>
  </si>
  <si>
    <t>2-3</t>
  </si>
  <si>
    <t>1-6</t>
  </si>
  <si>
    <t>GER 433 or 434</t>
  </si>
  <si>
    <t>Advanced Language Elective</t>
  </si>
  <si>
    <t>Literature Elective</t>
  </si>
  <si>
    <t>AW/Culture &amp; Civilization Major Elective</t>
  </si>
  <si>
    <t>Major Elective</t>
  </si>
  <si>
    <t xml:space="preserve">GER 201 </t>
  </si>
  <si>
    <t>Pre or Co requ 201</t>
  </si>
  <si>
    <t>P Consent</t>
  </si>
  <si>
    <r>
      <t xml:space="preserve">Composition and Conversation Elective; </t>
    </r>
    <r>
      <rPr>
        <sz val="11"/>
        <color rgb="FFFF0000"/>
        <rFont val="Calibri"/>
        <family val="2"/>
        <scheme val="minor"/>
      </rPr>
      <t>P 202</t>
    </r>
  </si>
  <si>
    <r>
      <t xml:space="preserve">Composition and Conversation; </t>
    </r>
    <r>
      <rPr>
        <sz val="11"/>
        <color rgb="FFFF0000"/>
        <rFont val="Calibri"/>
        <family val="2"/>
        <scheme val="minor"/>
      </rPr>
      <t>P 202</t>
    </r>
  </si>
  <si>
    <r>
      <t>Literature Elective;</t>
    </r>
    <r>
      <rPr>
        <sz val="11"/>
        <color rgb="FFFF0000"/>
        <rFont val="Calibri"/>
        <family val="2"/>
        <scheme val="minor"/>
      </rPr>
      <t xml:space="preserve"> P 202</t>
    </r>
  </si>
  <si>
    <r>
      <t xml:space="preserve">Culture and Civilization Elective; </t>
    </r>
    <r>
      <rPr>
        <sz val="11"/>
        <color rgb="FFFF0000"/>
        <rFont val="Calibri"/>
        <family val="2"/>
        <scheme val="minor"/>
      </rPr>
      <t>P 312</t>
    </r>
  </si>
  <si>
    <r>
      <t xml:space="preserve">Advanced Language Elective; </t>
    </r>
    <r>
      <rPr>
        <sz val="11"/>
        <color rgb="FFFF0000"/>
        <rFont val="Calibri"/>
        <family val="2"/>
        <scheme val="minor"/>
      </rPr>
      <t>P 202</t>
    </r>
  </si>
  <si>
    <r>
      <t xml:space="preserve">Culture and Civilization Elective; </t>
    </r>
    <r>
      <rPr>
        <sz val="11"/>
        <color rgb="FFFF0000"/>
        <rFont val="Calibri"/>
        <family val="2"/>
        <scheme val="minor"/>
      </rPr>
      <t>P 202</t>
    </r>
  </si>
  <si>
    <r>
      <t>Culture and Civilization Elective;</t>
    </r>
    <r>
      <rPr>
        <sz val="11"/>
        <color rgb="FFFF0000"/>
        <rFont val="Calibri"/>
        <family val="2"/>
        <scheme val="minor"/>
      </rPr>
      <t xml:space="preserve"> P 202</t>
    </r>
  </si>
  <si>
    <t>Fall or Spring</t>
  </si>
  <si>
    <t xml:space="preserve">GER 101 - Introductory German I </t>
  </si>
  <si>
    <t xml:space="preserve">GER 102 - Introductory German II </t>
  </si>
  <si>
    <t>GER 201 - Intermediate German I</t>
  </si>
  <si>
    <t xml:space="preserve">GER 202 - Intermediate German II </t>
  </si>
  <si>
    <t>GER 211 - Intermediate Oral Practice</t>
  </si>
  <si>
    <t>GER 296 - Field Experience</t>
  </si>
  <si>
    <t>GER 310 - Practical German Language Skills</t>
  </si>
  <si>
    <t>GER 311 - Composition and Conversation I</t>
  </si>
  <si>
    <t>GER 312 - Composition and Conversation II</t>
  </si>
  <si>
    <t>GER 330 - Reading and Writing for Communication</t>
  </si>
  <si>
    <t>GER 353 - Introduction to German Literature</t>
  </si>
  <si>
    <t xml:space="preserve">GER 380 - Deutschland Heute </t>
  </si>
  <si>
    <t xml:space="preserve">GER 392 - Topics </t>
  </si>
  <si>
    <t>GER 396 - Field Experience</t>
  </si>
  <si>
    <t>GER 412 - Advanced Composition and Conversation II (COM)</t>
  </si>
  <si>
    <t xml:space="preserve">GER 433 - German Civilization I </t>
  </si>
  <si>
    <t xml:space="preserve">GER 434 - German Civilization II </t>
  </si>
  <si>
    <t>GER 453 - Survey of German Literature I</t>
  </si>
  <si>
    <t xml:space="preserve">GER 454 - Survey of German Literature II </t>
  </si>
  <si>
    <t>GER 491 - Independent Study</t>
  </si>
  <si>
    <t xml:space="preserve">GER 492 - Topics </t>
  </si>
  <si>
    <t>GER 496 - Field Experience</t>
  </si>
  <si>
    <t>GERMAN Courses</t>
  </si>
  <si>
    <t>GER 411 - Advanced Composition and Conversation I</t>
  </si>
  <si>
    <t>GER 410 - Focus on German Grammar</t>
  </si>
  <si>
    <t>GER 455 - German Film</t>
  </si>
  <si>
    <t>Culture and Civilization Elective</t>
  </si>
  <si>
    <t>UC 109</t>
  </si>
  <si>
    <t>Social Science/Diversity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</si>
  <si>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</si>
  <si>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</si>
  <si>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Choose different discipline than used for SGR 3, 4, &amp; 6</t>
  </si>
  <si>
    <t>Comp &amp; Conversation Major Elective</t>
  </si>
  <si>
    <t>SOC SCI ELECT</t>
  </si>
  <si>
    <t>HUM ELECT</t>
  </si>
  <si>
    <t>Cultural Awareness &amp; Social &amp; Environmental Responsibility</t>
  </si>
  <si>
    <t>A&amp;S Humanities course</t>
  </si>
  <si>
    <t>German Civilization I or II</t>
  </si>
  <si>
    <t xml:space="preserve">Intermediate German II </t>
  </si>
  <si>
    <t>Anticipated Graduation Date</t>
  </si>
  <si>
    <t>College of A&amp;S Requirements (BA only)</t>
  </si>
  <si>
    <t>GR</t>
  </si>
  <si>
    <r>
      <t>Modern Languages</t>
    </r>
    <r>
      <rPr>
        <sz val="7.5"/>
        <rFont val="Calibri"/>
        <family val="2"/>
      </rPr>
      <t xml:space="preserve"> (3-14 credits -  completion &amp;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</si>
  <si>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r>
      <rPr>
        <b/>
        <sz val="12"/>
        <color rgb="FFFF0000"/>
        <rFont val="Calibri"/>
        <family val="2"/>
        <scheme val="minor"/>
      </rPr>
      <t>Bachelor of Arts in German</t>
    </r>
    <r>
      <rPr>
        <b/>
        <sz val="12"/>
        <rFont val="Calibri"/>
        <family val="2"/>
        <scheme val="minor"/>
      </rPr>
      <t xml:space="preserve"> (Fall 2013)</t>
    </r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</si>
  <si>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</si>
  <si>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</si>
  <si>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</si>
  <si>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</si>
  <si>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</si>
  <si>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Humanities Requirement (6 credits, other than languages)</t>
  </si>
  <si>
    <t>Upper Division Credits (33 Credits from Major and Non Major Coursework)</t>
  </si>
  <si>
    <t>Requirements for German Major</t>
  </si>
  <si>
    <t>Social Science Requirement (8 credit minimum)</t>
  </si>
  <si>
    <t>Not language</t>
  </si>
  <si>
    <t>Major Core Courses (14 Credits)</t>
  </si>
  <si>
    <t>Intro to German I(SGR 4)</t>
  </si>
  <si>
    <t>Major Electives (22 Credits - 18 credit of upper division coursework)</t>
  </si>
  <si>
    <t>Senior Year Summer Courses 2016</t>
  </si>
  <si>
    <t>GER</t>
  </si>
  <si>
    <t>Senior Year Fall Courses 2016</t>
  </si>
  <si>
    <t>Senior Year Spring Courses 2017</t>
  </si>
  <si>
    <t>Junior Year Spring Courses 2016</t>
  </si>
  <si>
    <t>Junior Year Fall Course 2015</t>
  </si>
  <si>
    <t>Sophomore Year Spring Courses 2015</t>
  </si>
  <si>
    <t>Sophomore Year Fall Courses 2014</t>
  </si>
  <si>
    <t>Freshman Year Spring Courses 2014</t>
  </si>
  <si>
    <t>Freshman Year Fall Courses 2013</t>
  </si>
  <si>
    <t>College of Arts and Sciences</t>
  </si>
  <si>
    <t>May use GER 296 &amp; 396  Field Experience and/or GER 491 Independent Study</t>
  </si>
  <si>
    <t>*Consult advisor in advance to plan and prepare.</t>
  </si>
  <si>
    <t xml:space="preserve">Study Abroad Recommended *       </t>
  </si>
  <si>
    <t xml:space="preserve">Major Courses (C or better required) </t>
  </si>
  <si>
    <t>Electives (take as needed to reach 120 credits)</t>
  </si>
  <si>
    <t>Major Courses (C or better)</t>
  </si>
  <si>
    <r>
      <t xml:space="preserve">*required by all majors; SGR 4; IGR 2; </t>
    </r>
    <r>
      <rPr>
        <sz val="11"/>
        <color rgb="FFFF0000"/>
        <rFont val="Calibri"/>
        <family val="2"/>
        <scheme val="minor"/>
      </rPr>
      <t>P 102</t>
    </r>
  </si>
  <si>
    <r>
      <t xml:space="preserve">*required by all majors;  SGR 4; IGR 2; </t>
    </r>
    <r>
      <rPr>
        <sz val="11"/>
        <color rgb="FFFF0000"/>
        <rFont val="Calibri"/>
        <family val="2"/>
        <scheme val="minor"/>
      </rPr>
      <t>P 201</t>
    </r>
  </si>
  <si>
    <t>*required by all majors; SGR 4; Globalization</t>
  </si>
  <si>
    <r>
      <t>*required by all majors; SGR 4; Globalization;</t>
    </r>
    <r>
      <rPr>
        <sz val="11"/>
        <color rgb="FFFF0000"/>
        <rFont val="Calibri"/>
        <family val="2"/>
        <scheme val="minor"/>
      </rPr>
      <t xml:space="preserve"> P 101</t>
    </r>
  </si>
  <si>
    <t>Advanced Writing; Literature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</si>
</sst>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i/>
      <u/>
      <sz val="9"/>
      <name val="Calibri"/>
      <family val="2"/>
      <scheme val="minor"/>
    </font>
    <font>
      <u/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10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sz val="8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u/>
      <sz val="8"/>
      <name val="Calibri"/>
      <family val="2"/>
      <scheme val="minor"/>
    </font>
    <font>
      <b/>
      <u/>
      <sz val="8"/>
      <name val="Calibri"/>
      <family val="2"/>
    </font>
    <font>
      <sz val="8"/>
      <color rgb="FFFF0000"/>
      <name val="Calibri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</font>
    <font>
      <sz val="7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3" fillId="7" borderId="16" applyNumberFormat="0" applyFont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/>
    <xf numFmtId="0" fontId="1" fillId="0" borderId="0"/>
  </cellStyleXfs>
  <cellXfs count="295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0" fontId="8" fillId="0" borderId="0" xfId="2" applyFont="1"/>
    <xf numFmtId="0" fontId="9" fillId="0" borderId="1" xfId="2" applyFont="1" applyBorder="1"/>
    <xf numFmtId="0" fontId="7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1" fillId="0" borderId="0" xfId="2" applyFont="1"/>
    <xf numFmtId="0" fontId="7" fillId="0" borderId="0" xfId="2" applyFont="1" applyBorder="1"/>
    <xf numFmtId="0" fontId="11" fillId="0" borderId="0" xfId="2" applyFont="1" applyAlignment="1">
      <alignment horizontal="center"/>
    </xf>
    <xf numFmtId="0" fontId="11" fillId="0" borderId="2" xfId="2" applyFont="1" applyFill="1" applyBorder="1"/>
    <xf numFmtId="0" fontId="7" fillId="0" borderId="2" xfId="2" applyFont="1" applyFill="1" applyBorder="1"/>
    <xf numFmtId="0" fontId="13" fillId="0" borderId="0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left"/>
    </xf>
    <xf numFmtId="0" fontId="15" fillId="0" borderId="2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7" fillId="0" borderId="2" xfId="0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7" fillId="0" borderId="7" xfId="2" applyFont="1" applyFill="1" applyBorder="1"/>
    <xf numFmtId="0" fontId="7" fillId="0" borderId="12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15" fillId="0" borderId="0" xfId="2" applyFont="1" applyFill="1"/>
    <xf numFmtId="0" fontId="17" fillId="0" borderId="0" xfId="2" applyFont="1" applyFill="1" applyBorder="1" applyAlignment="1">
      <alignment horizontal="center"/>
    </xf>
    <xf numFmtId="0" fontId="15" fillId="0" borderId="10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15" fillId="0" borderId="0" xfId="2" applyFont="1" applyFill="1" applyAlignment="1">
      <alignment horizontal="left"/>
    </xf>
    <xf numFmtId="0" fontId="7" fillId="0" borderId="7" xfId="2" quotePrefix="1" applyFont="1" applyFill="1" applyBorder="1" applyAlignment="1">
      <alignment horizontal="right"/>
    </xf>
    <xf numFmtId="0" fontId="18" fillId="0" borderId="10" xfId="2" applyFont="1" applyFill="1" applyBorder="1"/>
    <xf numFmtId="0" fontId="7" fillId="4" borderId="0" xfId="2" applyFont="1" applyFill="1"/>
    <xf numFmtId="0" fontId="11" fillId="0" borderId="0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3" borderId="0" xfId="2" applyFont="1" applyFill="1"/>
    <xf numFmtId="0" fontId="7" fillId="0" borderId="0" xfId="2" applyFont="1" applyFill="1" applyAlignment="1">
      <alignment horizontal="center"/>
    </xf>
    <xf numFmtId="0" fontId="7" fillId="5" borderId="0" xfId="2" applyFont="1" applyFill="1"/>
    <xf numFmtId="0" fontId="18" fillId="0" borderId="0" xfId="2" applyFont="1" applyFill="1"/>
    <xf numFmtId="0" fontId="15" fillId="0" borderId="0" xfId="2" applyFont="1" applyFill="1" applyBorder="1" applyAlignment="1"/>
    <xf numFmtId="0" fontId="7" fillId="6" borderId="0" xfId="2" applyFont="1" applyFill="1"/>
    <xf numFmtId="0" fontId="7" fillId="0" borderId="0" xfId="2" applyFont="1" applyFill="1" applyAlignment="1"/>
    <xf numFmtId="0" fontId="5" fillId="0" borderId="0" xfId="2" applyFont="1" applyFill="1" applyAlignment="1"/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20" fillId="0" borderId="7" xfId="0" quotePrefix="1" applyFont="1" applyFill="1" applyBorder="1" applyAlignment="1">
      <alignment horizontal="center"/>
    </xf>
    <xf numFmtId="0" fontId="7" fillId="4" borderId="2" xfId="0" applyFont="1" applyFill="1" applyBorder="1"/>
    <xf numFmtId="0" fontId="7" fillId="0" borderId="8" xfId="0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1" fillId="0" borderId="0" xfId="1" applyFont="1" applyFill="1"/>
    <xf numFmtId="0" fontId="20" fillId="0" borderId="7" xfId="1" quotePrefix="1" applyFont="1" applyFill="1" applyBorder="1" applyAlignment="1">
      <alignment horizontal="center"/>
    </xf>
    <xf numFmtId="0" fontId="1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7" fillId="3" borderId="2" xfId="1" applyFont="1" applyFill="1" applyBorder="1"/>
    <xf numFmtId="0" fontId="7" fillId="5" borderId="2" xfId="1" applyFont="1" applyFill="1" applyBorder="1"/>
    <xf numFmtId="0" fontId="7" fillId="0" borderId="2" xfId="2" applyFont="1" applyFill="1" applyBorder="1" applyAlignment="1">
      <alignment horizontal="center"/>
    </xf>
    <xf numFmtId="0" fontId="7" fillId="0" borderId="10" xfId="2" applyFont="1" applyFill="1" applyBorder="1"/>
    <xf numFmtId="0" fontId="7" fillId="0" borderId="11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21" fillId="0" borderId="10" xfId="2" applyFont="1" applyFill="1" applyBorder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11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16" fillId="3" borderId="2" xfId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left"/>
    </xf>
    <xf numFmtId="0" fontId="14" fillId="0" borderId="0" xfId="2" applyFont="1" applyFill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5" fillId="9" borderId="2" xfId="6" applyFont="1" applyBorder="1"/>
    <xf numFmtId="0" fontId="25" fillId="9" borderId="2" xfId="6" applyFont="1" applyBorder="1" applyAlignment="1">
      <alignment horizontal="left"/>
    </xf>
    <xf numFmtId="0" fontId="25" fillId="9" borderId="3" xfId="6" applyFont="1" applyBorder="1" applyAlignment="1">
      <alignment horizontal="center"/>
    </xf>
    <xf numFmtId="0" fontId="4" fillId="0" borderId="0" xfId="3" applyAlignment="1">
      <alignment vertical="center" wrapText="1"/>
    </xf>
    <xf numFmtId="49" fontId="0" fillId="0" borderId="0" xfId="0" quotePrefix="1" applyNumberFormat="1" applyAlignment="1">
      <alignment horizontal="center"/>
    </xf>
    <xf numFmtId="0" fontId="7" fillId="2" borderId="2" xfId="2" applyFont="1" applyFill="1" applyBorder="1"/>
    <xf numFmtId="0" fontId="7" fillId="2" borderId="2" xfId="3" applyFont="1" applyFill="1" applyBorder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7" fillId="5" borderId="2" xfId="2" applyFont="1" applyFill="1" applyBorder="1"/>
    <xf numFmtId="0" fontId="26" fillId="0" borderId="0" xfId="0" applyFont="1"/>
    <xf numFmtId="0" fontId="9" fillId="0" borderId="1" xfId="2" applyFont="1" applyBorder="1" applyAlignment="1">
      <alignment horizontal="center"/>
    </xf>
    <xf numFmtId="0" fontId="8" fillId="0" borderId="0" xfId="2" applyFont="1" applyAlignment="1">
      <alignment horizontal="right"/>
    </xf>
    <xf numFmtId="0" fontId="3" fillId="0" borderId="0" xfId="3" applyFont="1" applyAlignment="1">
      <alignment vertical="center" wrapText="1"/>
    </xf>
    <xf numFmtId="0" fontId="0" fillId="0" borderId="0" xfId="3" applyFont="1" applyAlignment="1">
      <alignment vertical="center" wrapText="1"/>
    </xf>
    <xf numFmtId="0" fontId="0" fillId="0" borderId="0" xfId="0" applyNumberFormat="1" applyAlignment="1">
      <alignment horizontal="center"/>
    </xf>
    <xf numFmtId="0" fontId="3" fillId="0" borderId="0" xfId="3" applyFont="1"/>
    <xf numFmtId="0" fontId="25" fillId="3" borderId="2" xfId="5" applyFont="1" applyFill="1" applyBorder="1"/>
    <xf numFmtId="0" fontId="7" fillId="0" borderId="17" xfId="2" applyFont="1" applyFill="1" applyBorder="1" applyAlignment="1">
      <alignment horizontal="center"/>
    </xf>
    <xf numFmtId="0" fontId="11" fillId="0" borderId="6" xfId="2" applyFont="1" applyFill="1" applyBorder="1"/>
    <xf numFmtId="0" fontId="7" fillId="0" borderId="6" xfId="2" applyFont="1" applyFill="1" applyBorder="1"/>
    <xf numFmtId="0" fontId="15" fillId="0" borderId="14" xfId="2" applyFont="1" applyFill="1" applyBorder="1" applyAlignment="1">
      <alignment horizontal="left"/>
    </xf>
    <xf numFmtId="0" fontId="7" fillId="6" borderId="2" xfId="2" applyFont="1" applyFill="1" applyBorder="1"/>
    <xf numFmtId="0" fontId="7" fillId="3" borderId="2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12" borderId="2" xfId="2" applyFont="1" applyFill="1" applyBorder="1"/>
    <xf numFmtId="0" fontId="7" fillId="12" borderId="2" xfId="4" applyFont="1" applyFill="1" applyBorder="1"/>
    <xf numFmtId="0" fontId="14" fillId="0" borderId="2" xfId="2" applyFont="1" applyFill="1" applyBorder="1" applyAlignment="1">
      <alignment horizontal="center"/>
    </xf>
    <xf numFmtId="0" fontId="15" fillId="0" borderId="2" xfId="2" applyFont="1" applyFill="1" applyBorder="1"/>
    <xf numFmtId="0" fontId="15" fillId="0" borderId="7" xfId="2" applyFont="1" applyFill="1" applyBorder="1" applyAlignment="1">
      <alignment horizontal="left"/>
    </xf>
    <xf numFmtId="0" fontId="28" fillId="0" borderId="2" xfId="0" applyFont="1" applyBorder="1"/>
    <xf numFmtId="0" fontId="28" fillId="0" borderId="0" xfId="0" applyFont="1"/>
    <xf numFmtId="0" fontId="7" fillId="3" borderId="2" xfId="2" applyFont="1" applyFill="1" applyBorder="1" applyAlignment="1">
      <alignment vertical="top" wrapText="1"/>
    </xf>
    <xf numFmtId="0" fontId="15" fillId="0" borderId="2" xfId="2" applyFont="1" applyFill="1" applyBorder="1" applyAlignment="1">
      <alignment vertical="top" wrapText="1"/>
    </xf>
    <xf numFmtId="0" fontId="29" fillId="0" borderId="2" xfId="2" applyFont="1" applyFill="1" applyBorder="1" applyAlignment="1">
      <alignment horizontal="left"/>
    </xf>
    <xf numFmtId="0" fontId="29" fillId="0" borderId="2" xfId="2" applyFont="1" applyFill="1" applyBorder="1"/>
    <xf numFmtId="0" fontId="7" fillId="2" borderId="4" xfId="3" applyFont="1" applyFill="1" applyBorder="1"/>
    <xf numFmtId="0" fontId="28" fillId="0" borderId="3" xfId="0" applyFont="1" applyBorder="1"/>
    <xf numFmtId="0" fontId="16" fillId="0" borderId="2" xfId="2" applyFont="1" applyFill="1" applyBorder="1" applyAlignment="1">
      <alignment horizontal="left"/>
    </xf>
    <xf numFmtId="0" fontId="8" fillId="0" borderId="0" xfId="2" applyFont="1" applyAlignment="1">
      <alignment wrapText="1"/>
    </xf>
    <xf numFmtId="0" fontId="30" fillId="0" borderId="0" xfId="2" applyFont="1" applyFill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29" fillId="0" borderId="0" xfId="2" applyFont="1" applyFill="1" applyBorder="1" applyAlignment="1"/>
    <xf numFmtId="0" fontId="25" fillId="12" borderId="2" xfId="5" applyFont="1" applyFill="1" applyBorder="1"/>
    <xf numFmtId="0" fontId="7" fillId="13" borderId="2" xfId="2" applyFont="1" applyFill="1" applyBorder="1"/>
    <xf numFmtId="0" fontId="7" fillId="13" borderId="2" xfId="3" applyFont="1" applyFill="1" applyBorder="1"/>
    <xf numFmtId="0" fontId="15" fillId="0" borderId="11" xfId="2" applyFont="1" applyFill="1" applyBorder="1"/>
    <xf numFmtId="0" fontId="7" fillId="4" borderId="2" xfId="4" applyFont="1" applyFill="1" applyBorder="1"/>
    <xf numFmtId="0" fontId="7" fillId="13" borderId="2" xfId="0" applyFont="1" applyFill="1" applyBorder="1"/>
    <xf numFmtId="0" fontId="7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19" fillId="14" borderId="0" xfId="0" applyFont="1" applyFill="1" applyBorder="1"/>
    <xf numFmtId="0" fontId="8" fillId="14" borderId="0" xfId="0" applyFont="1" applyFill="1" applyBorder="1"/>
    <xf numFmtId="0" fontId="11" fillId="14" borderId="0" xfId="0" applyFont="1" applyFill="1" applyBorder="1" applyAlignment="1">
      <alignment horizontal="left"/>
    </xf>
    <xf numFmtId="0" fontId="7" fillId="14" borderId="0" xfId="2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5" fillId="0" borderId="0" xfId="8" applyFont="1" applyFill="1" applyBorder="1"/>
    <xf numFmtId="0" fontId="36" fillId="0" borderId="0" xfId="0" applyFont="1" applyFill="1" applyBorder="1" applyAlignment="1">
      <alignment horizontal="center"/>
    </xf>
    <xf numFmtId="0" fontId="35" fillId="13" borderId="2" xfId="3" applyFont="1" applyFill="1" applyBorder="1"/>
    <xf numFmtId="0" fontId="37" fillId="15" borderId="2" xfId="0" applyFont="1" applyFill="1" applyBorder="1"/>
    <xf numFmtId="0" fontId="35" fillId="13" borderId="3" xfId="8" applyFont="1" applyFill="1" applyBorder="1" applyAlignment="1">
      <alignment horizontal="center"/>
    </xf>
    <xf numFmtId="0" fontId="37" fillId="13" borderId="2" xfId="8" applyFont="1" applyFill="1" applyBorder="1" applyAlignment="1">
      <alignment horizontal="center"/>
    </xf>
    <xf numFmtId="0" fontId="38" fillId="13" borderId="2" xfId="3" applyFont="1" applyFill="1" applyBorder="1"/>
    <xf numFmtId="0" fontId="39" fillId="15" borderId="2" xfId="0" applyFont="1" applyFill="1" applyBorder="1"/>
    <xf numFmtId="0" fontId="38" fillId="13" borderId="3" xfId="8" applyFont="1" applyFill="1" applyBorder="1" applyAlignment="1">
      <alignment horizontal="center"/>
    </xf>
    <xf numFmtId="0" fontId="39" fillId="13" borderId="2" xfId="8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40" fillId="0" borderId="7" xfId="1" applyFont="1" applyFill="1" applyBorder="1" applyAlignment="1">
      <alignment horizontal="center"/>
    </xf>
    <xf numFmtId="0" fontId="7" fillId="13" borderId="2" xfId="1" applyFont="1" applyFill="1" applyBorder="1"/>
    <xf numFmtId="0" fontId="15" fillId="13" borderId="2" xfId="1" applyFont="1" applyFill="1" applyBorder="1" applyAlignment="1">
      <alignment horizontal="left"/>
    </xf>
    <xf numFmtId="0" fontId="7" fillId="13" borderId="2" xfId="1" applyFont="1" applyFill="1" applyBorder="1" applyAlignment="1">
      <alignment horizontal="center"/>
    </xf>
    <xf numFmtId="0" fontId="15" fillId="13" borderId="2" xfId="1" applyFont="1" applyFill="1" applyBorder="1" applyAlignment="1">
      <alignment horizontal="center"/>
    </xf>
    <xf numFmtId="0" fontId="7" fillId="13" borderId="2" xfId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left"/>
    </xf>
    <xf numFmtId="0" fontId="7" fillId="13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7" fillId="14" borderId="0" xfId="0" applyFont="1" applyFill="1" applyBorder="1"/>
    <xf numFmtId="0" fontId="15" fillId="14" borderId="0" xfId="0" applyFont="1" applyFill="1" applyBorder="1" applyAlignment="1">
      <alignment horizontal="left"/>
    </xf>
    <xf numFmtId="0" fontId="7" fillId="14" borderId="0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36" fillId="14" borderId="7" xfId="8" applyFont="1" applyFill="1" applyBorder="1"/>
    <xf numFmtId="0" fontId="36" fillId="14" borderId="7" xfId="8" applyFont="1" applyFill="1" applyBorder="1" applyAlignment="1">
      <alignment horizontal="center"/>
    </xf>
    <xf numFmtId="0" fontId="41" fillId="14" borderId="7" xfId="8" applyFont="1" applyFill="1" applyBorder="1" applyAlignment="1">
      <alignment horizontal="center"/>
    </xf>
    <xf numFmtId="0" fontId="37" fillId="14" borderId="7" xfId="8" applyFont="1" applyFill="1" applyBorder="1" applyAlignment="1">
      <alignment horizontal="center"/>
    </xf>
    <xf numFmtId="0" fontId="37" fillId="14" borderId="0" xfId="8" applyFont="1" applyFill="1" applyBorder="1"/>
    <xf numFmtId="0" fontId="25" fillId="13" borderId="5" xfId="0" applyFont="1" applyFill="1" applyBorder="1" applyAlignment="1">
      <alignment vertical="top" wrapText="1"/>
    </xf>
    <xf numFmtId="0" fontId="42" fillId="13" borderId="2" xfId="8" quotePrefix="1" applyFont="1" applyFill="1" applyBorder="1" applyAlignment="1">
      <alignment horizontal="left" vertical="top" wrapText="1"/>
    </xf>
    <xf numFmtId="0" fontId="35" fillId="13" borderId="4" xfId="8" applyFont="1" applyFill="1" applyBorder="1" applyAlignment="1">
      <alignment horizontal="center"/>
    </xf>
    <xf numFmtId="0" fontId="37" fillId="13" borderId="4" xfId="8" applyFont="1" applyFill="1" applyBorder="1" applyAlignment="1">
      <alignment horizontal="center"/>
    </xf>
    <xf numFmtId="0" fontId="35" fillId="13" borderId="2" xfId="0" applyFont="1" applyFill="1" applyBorder="1"/>
    <xf numFmtId="0" fontId="42" fillId="13" borderId="2" xfId="8" applyFont="1" applyFill="1" applyBorder="1" applyAlignment="1">
      <alignment horizontal="left"/>
    </xf>
    <xf numFmtId="0" fontId="35" fillId="13" borderId="2" xfId="8" applyFont="1" applyFill="1" applyBorder="1" applyAlignment="1">
      <alignment horizontal="center"/>
    </xf>
    <xf numFmtId="0" fontId="29" fillId="13" borderId="2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11" borderId="2" xfId="0" applyFont="1" applyFill="1" applyBorder="1"/>
    <xf numFmtId="0" fontId="7" fillId="11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19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44" fillId="0" borderId="0" xfId="2" applyFont="1" applyAlignment="1">
      <alignment horizontal="center"/>
    </xf>
    <xf numFmtId="0" fontId="29" fillId="0" borderId="0" xfId="2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28" fillId="9" borderId="2" xfId="6" applyFont="1" applyBorder="1" applyAlignment="1">
      <alignment horizontal="center"/>
    </xf>
    <xf numFmtId="0" fontId="15" fillId="5" borderId="2" xfId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0" applyFont="1" applyFill="1"/>
    <xf numFmtId="0" fontId="15" fillId="2" borderId="2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5" borderId="2" xfId="1" applyFont="1" applyFill="1" applyBorder="1" applyAlignment="1">
      <alignment horizontal="left"/>
    </xf>
    <xf numFmtId="0" fontId="16" fillId="5" borderId="2" xfId="1" applyFont="1" applyFill="1" applyBorder="1"/>
    <xf numFmtId="0" fontId="20" fillId="0" borderId="0" xfId="0" applyFont="1" applyFill="1" applyAlignment="1">
      <alignment horizontal="center"/>
    </xf>
    <xf numFmtId="0" fontId="11" fillId="14" borderId="0" xfId="0" applyFont="1" applyFill="1"/>
    <xf numFmtId="0" fontId="15" fillId="14" borderId="7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left"/>
    </xf>
    <xf numFmtId="0" fontId="7" fillId="14" borderId="21" xfId="0" applyFont="1" applyFill="1" applyBorder="1"/>
    <xf numFmtId="0" fontId="7" fillId="12" borderId="2" xfId="0" applyFont="1" applyFill="1" applyBorder="1"/>
    <xf numFmtId="0" fontId="7" fillId="12" borderId="2" xfId="0" applyFont="1" applyFill="1" applyBorder="1" applyAlignment="1">
      <alignment horizontal="left"/>
    </xf>
    <xf numFmtId="0" fontId="7" fillId="12" borderId="2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7" fillId="14" borderId="0" xfId="2" applyFont="1" applyFill="1" applyAlignment="1"/>
    <xf numFmtId="0" fontId="11" fillId="0" borderId="2" xfId="8" applyFont="1" applyFill="1" applyBorder="1"/>
    <xf numFmtId="0" fontId="7" fillId="0" borderId="2" xfId="8" applyFont="1" applyFill="1" applyBorder="1"/>
    <xf numFmtId="0" fontId="15" fillId="0" borderId="7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5" fillId="0" borderId="7" xfId="8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/>
    </xf>
    <xf numFmtId="0" fontId="15" fillId="0" borderId="2" xfId="8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0" fontId="15" fillId="14" borderId="0" xfId="8" applyFont="1" applyFill="1" applyBorder="1" applyAlignment="1">
      <alignment horizontal="center"/>
    </xf>
    <xf numFmtId="0" fontId="7" fillId="2" borderId="2" xfId="8" applyFont="1" applyFill="1" applyBorder="1" applyAlignment="1">
      <alignment vertical="center"/>
    </xf>
    <xf numFmtId="14" fontId="9" fillId="0" borderId="1" xfId="2" applyNumberFormat="1" applyFont="1" applyBorder="1" applyAlignment="1">
      <alignment horizontal="center"/>
    </xf>
    <xf numFmtId="0" fontId="15" fillId="0" borderId="0" xfId="2" applyFont="1" applyFill="1" applyAlignment="1">
      <alignment horizontal="right"/>
    </xf>
    <xf numFmtId="0" fontId="7" fillId="0" borderId="0" xfId="2" applyFont="1" applyFill="1" applyAlignment="1">
      <alignment horizontal="right"/>
    </xf>
    <xf numFmtId="0" fontId="43" fillId="13" borderId="0" xfId="2" applyFont="1" applyFill="1" applyAlignment="1">
      <alignment horizontal="left" readingOrder="1"/>
    </xf>
    <xf numFmtId="0" fontId="24" fillId="2" borderId="2" xfId="8" applyFont="1" applyFill="1" applyBorder="1" applyAlignment="1">
      <alignment vertical="center" wrapText="1"/>
    </xf>
    <xf numFmtId="0" fontId="16" fillId="0" borderId="0" xfId="2" applyFont="1" applyFill="1" applyAlignment="1">
      <alignment vertical="top" wrapText="1"/>
    </xf>
    <xf numFmtId="0" fontId="15" fillId="2" borderId="0" xfId="2" applyFont="1" applyFill="1"/>
    <xf numFmtId="0" fontId="22" fillId="0" borderId="0" xfId="2" applyFont="1" applyFill="1" applyAlignment="1">
      <alignment horizontal="left" readingOrder="1"/>
    </xf>
    <xf numFmtId="0" fontId="45" fillId="0" borderId="22" xfId="1" applyFont="1" applyFill="1" applyBorder="1"/>
    <xf numFmtId="0" fontId="45" fillId="0" borderId="21" xfId="1" applyFont="1" applyFill="1" applyBorder="1"/>
    <xf numFmtId="0" fontId="45" fillId="0" borderId="7" xfId="1" applyFont="1" applyFill="1" applyBorder="1" applyAlignment="1">
      <alignment horizontal="left"/>
    </xf>
    <xf numFmtId="0" fontId="36" fillId="0" borderId="0" xfId="8" applyFont="1" applyFill="1" applyBorder="1" applyAlignment="1">
      <alignment horizontal="center"/>
    </xf>
    <xf numFmtId="0" fontId="41" fillId="0" borderId="7" xfId="1" applyFont="1" applyFill="1" applyBorder="1" applyAlignment="1">
      <alignment horizontal="center"/>
    </xf>
    <xf numFmtId="0" fontId="37" fillId="0" borderId="7" xfId="1" applyFont="1" applyFill="1" applyBorder="1" applyAlignment="1">
      <alignment horizontal="center"/>
    </xf>
    <xf numFmtId="0" fontId="35" fillId="14" borderId="2" xfId="0" applyFont="1" applyFill="1" applyBorder="1"/>
    <xf numFmtId="0" fontId="37" fillId="14" borderId="2" xfId="8" applyFont="1" applyFill="1" applyBorder="1" applyAlignment="1">
      <alignment horizontal="left"/>
    </xf>
    <xf numFmtId="0" fontId="35" fillId="0" borderId="2" xfId="0" applyFont="1" applyFill="1" applyBorder="1"/>
    <xf numFmtId="0" fontId="35" fillId="0" borderId="20" xfId="8" applyFont="1" applyFill="1" applyBorder="1"/>
    <xf numFmtId="0" fontId="35" fillId="0" borderId="6" xfId="8" applyFont="1" applyFill="1" applyBorder="1" applyAlignment="1">
      <alignment horizontal="center"/>
    </xf>
    <xf numFmtId="0" fontId="37" fillId="0" borderId="2" xfId="8" applyFont="1" applyFill="1" applyBorder="1" applyAlignment="1">
      <alignment horizontal="center"/>
    </xf>
    <xf numFmtId="0" fontId="35" fillId="0" borderId="2" xfId="8" applyFont="1" applyFill="1" applyBorder="1" applyAlignment="1">
      <alignment horizontal="center"/>
    </xf>
    <xf numFmtId="0" fontId="35" fillId="0" borderId="2" xfId="8" applyFont="1" applyFill="1" applyBorder="1"/>
    <xf numFmtId="0" fontId="35" fillId="14" borderId="2" xfId="8" applyFont="1" applyFill="1" applyBorder="1" applyAlignment="1">
      <alignment horizontal="center"/>
    </xf>
    <xf numFmtId="0" fontId="37" fillId="14" borderId="2" xfId="8" applyFont="1" applyFill="1" applyBorder="1" applyAlignment="1">
      <alignment horizontal="center"/>
    </xf>
    <xf numFmtId="0" fontId="35" fillId="14" borderId="20" xfId="8" applyFont="1" applyFill="1" applyBorder="1"/>
    <xf numFmtId="0" fontId="37" fillId="14" borderId="2" xfId="8" quotePrefix="1" applyFont="1" applyFill="1" applyBorder="1" applyAlignment="1">
      <alignment horizontal="left"/>
    </xf>
    <xf numFmtId="0" fontId="35" fillId="14" borderId="6" xfId="8" applyFont="1" applyFill="1" applyBorder="1" applyAlignment="1">
      <alignment horizontal="center"/>
    </xf>
    <xf numFmtId="0" fontId="37" fillId="0" borderId="2" xfId="8" quotePrefix="1" applyFont="1" applyFill="1" applyBorder="1" applyAlignment="1">
      <alignment horizontal="left"/>
    </xf>
    <xf numFmtId="0" fontId="35" fillId="0" borderId="4" xfId="8" applyFont="1" applyFill="1" applyBorder="1"/>
    <xf numFmtId="0" fontId="37" fillId="0" borderId="4" xfId="8" quotePrefix="1" applyFont="1" applyFill="1" applyBorder="1" applyAlignment="1">
      <alignment horizontal="left"/>
    </xf>
    <xf numFmtId="0" fontId="7" fillId="14" borderId="0" xfId="2" applyFont="1" applyFill="1"/>
    <xf numFmtId="0" fontId="7" fillId="14" borderId="0" xfId="2" applyFont="1" applyFill="1" applyAlignment="1">
      <alignment horizontal="center"/>
    </xf>
    <xf numFmtId="0" fontId="15" fillId="11" borderId="2" xfId="0" applyFont="1" applyFill="1" applyBorder="1"/>
    <xf numFmtId="0" fontId="46" fillId="2" borderId="2" xfId="0" applyFont="1" applyFill="1" applyBorder="1" applyAlignment="1">
      <alignment horizontal="left"/>
    </xf>
    <xf numFmtId="0" fontId="46" fillId="11" borderId="2" xfId="0" applyFont="1" applyFill="1" applyBorder="1" applyAlignment="1">
      <alignment horizontal="left"/>
    </xf>
    <xf numFmtId="0" fontId="37" fillId="13" borderId="6" xfId="8" applyFont="1" applyFill="1" applyBorder="1" applyAlignment="1">
      <alignment horizontal="left" vertical="top" wrapText="1"/>
    </xf>
    <xf numFmtId="0" fontId="37" fillId="13" borderId="5" xfId="8" applyFont="1" applyFill="1" applyBorder="1" applyAlignment="1">
      <alignment horizontal="left" vertical="top" wrapText="1"/>
    </xf>
    <xf numFmtId="0" fontId="37" fillId="13" borderId="4" xfId="8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right"/>
    </xf>
    <xf numFmtId="0" fontId="15" fillId="0" borderId="10" xfId="8" quotePrefix="1" applyFont="1" applyFill="1" applyBorder="1" applyAlignment="1">
      <alignment horizontal="left" vertical="top" wrapText="1"/>
    </xf>
    <xf numFmtId="0" fontId="15" fillId="0" borderId="11" xfId="8" quotePrefix="1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center"/>
    </xf>
    <xf numFmtId="0" fontId="15" fillId="0" borderId="1" xfId="2" applyFont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9">
    <cellStyle name="20% - Accent1" xfId="5" builtinId="30"/>
    <cellStyle name="40% - Accent4" xfId="6" builtinId="43"/>
    <cellStyle name="Hyperlink" xfId="3" builtinId="8"/>
    <cellStyle name="Normal" xfId="0" builtinId="0"/>
    <cellStyle name="Normal 2" xfId="1"/>
    <cellStyle name="Normal 3" xfId="2"/>
    <cellStyle name="Normal 3 2" xfId="8"/>
    <cellStyle name="Note" xfId="4" builtinId="10"/>
    <cellStyle name="Style 1" xfId="7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9644"/>
      <color rgb="FF93FFFF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0&amp;poid=3138&amp;print" TargetMode="External"/><Relationship Id="rId13" Type="http://schemas.openxmlformats.org/officeDocument/2006/relationships/hyperlink" Target="http://catalog.sdstate.edu/preview_program.php?catoid=20&amp;poid=3287" TargetMode="External"/><Relationship Id="rId18" Type="http://schemas.openxmlformats.org/officeDocument/2006/relationships/hyperlink" Target="http://catalog.sdstate.edu/preview_program.php?catoid=20&amp;poid=3287" TargetMode="External"/><Relationship Id="rId3" Type="http://schemas.openxmlformats.org/officeDocument/2006/relationships/hyperlink" Target="http://catalog.sdstate.edu/content.php?catoid=20&amp;navoid=1531" TargetMode="External"/><Relationship Id="rId21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hyperlink" Target="http://catalog.sdstate.edu/preview_program.php?catoid=20&amp;poid=3287" TargetMode="External"/><Relationship Id="rId17" Type="http://schemas.openxmlformats.org/officeDocument/2006/relationships/hyperlink" Target="http://catalog.sdstate.edu/preview_program.php?catoid=20&amp;poid=3287" TargetMode="External"/><Relationship Id="rId2" Type="http://schemas.openxmlformats.org/officeDocument/2006/relationships/hyperlink" Target="http://catalog.sdstate.edu/content.php?catoid=20&amp;navoid=1531" TargetMode="External"/><Relationship Id="rId16" Type="http://schemas.openxmlformats.org/officeDocument/2006/relationships/hyperlink" Target="http://catalog.sdstate.edu/preview_program.php?catoid=20&amp;poid=3287" TargetMode="External"/><Relationship Id="rId20" Type="http://schemas.openxmlformats.org/officeDocument/2006/relationships/hyperlink" Target="http://catalog.sdstate.edu/preview_program.php?catoid=20&amp;poid=3287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content.php?catoid=20&amp;navoid=1531" TargetMode="External"/><Relationship Id="rId15" Type="http://schemas.openxmlformats.org/officeDocument/2006/relationships/hyperlink" Target="http://catalog.sdstate.edu/preview_program.php?catoid=20&amp;poid=3287" TargetMode="External"/><Relationship Id="rId10" Type="http://schemas.openxmlformats.org/officeDocument/2006/relationships/hyperlink" Target="http://catalog.sdstate.edu/preview_program.php?catoid=20&amp;poid=3287" TargetMode="External"/><Relationship Id="rId19" Type="http://schemas.openxmlformats.org/officeDocument/2006/relationships/hyperlink" Target="http://catalog.sdstate.edu/preview_program.php?catoid=20&amp;poid=3287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preview_program.php?catoid=20&amp;poid=3138&amp;print" TargetMode="External"/><Relationship Id="rId14" Type="http://schemas.openxmlformats.org/officeDocument/2006/relationships/hyperlink" Target="http://catalog.sdstate.edu/preview_program.php?catoid=20&amp;poid=3287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0&amp;coid=61794" TargetMode="External"/><Relationship Id="rId13" Type="http://schemas.openxmlformats.org/officeDocument/2006/relationships/hyperlink" Target="http://catalog.sdstate.edu/preview_course_nopop.php?catoid=20&amp;coid=63534" TargetMode="External"/><Relationship Id="rId18" Type="http://schemas.openxmlformats.org/officeDocument/2006/relationships/hyperlink" Target="http://catalog.sdstate.edu/preview_course_nopop.php?catoid=20&amp;coid=61801" TargetMode="External"/><Relationship Id="rId26" Type="http://schemas.openxmlformats.org/officeDocument/2006/relationships/hyperlink" Target="http://catalog.sdstate.edu/preview_course_nopop.php?catoid=20&amp;coid=61798" TargetMode="External"/><Relationship Id="rId3" Type="http://schemas.openxmlformats.org/officeDocument/2006/relationships/hyperlink" Target="http://catalog.sdstate.edu/preview_course_nopop.php?catoid=20&amp;coid=61790" TargetMode="External"/><Relationship Id="rId21" Type="http://schemas.openxmlformats.org/officeDocument/2006/relationships/hyperlink" Target="http://catalog.sdstate.edu/preview_course_nopop.php?catoid=20&amp;coid=61804" TargetMode="External"/><Relationship Id="rId34" Type="http://schemas.openxmlformats.org/officeDocument/2006/relationships/hyperlink" Target="http://catalog.sdstate.edu/preview_course_nopop.php?catoid=20&amp;coid=61804" TargetMode="External"/><Relationship Id="rId7" Type="http://schemas.openxmlformats.org/officeDocument/2006/relationships/hyperlink" Target="http://catalog.sdstate.edu/preview_course_nopop.php?catoid=20&amp;coid=61793" TargetMode="External"/><Relationship Id="rId12" Type="http://schemas.openxmlformats.org/officeDocument/2006/relationships/hyperlink" Target="http://catalog.sdstate.edu/preview_course_nopop.php?catoid=20&amp;coid=61796" TargetMode="External"/><Relationship Id="rId17" Type="http://schemas.openxmlformats.org/officeDocument/2006/relationships/hyperlink" Target="http://catalog.sdstate.edu/preview_course_nopop.php?catoid=20&amp;coid=61800" TargetMode="External"/><Relationship Id="rId25" Type="http://schemas.openxmlformats.org/officeDocument/2006/relationships/hyperlink" Target="http://catalog.sdstate.edu/preview_course_nopop.php?catoid=20&amp;coid=61793" TargetMode="External"/><Relationship Id="rId33" Type="http://schemas.openxmlformats.org/officeDocument/2006/relationships/hyperlink" Target="http://catalog.sdstate.edu/preview_course_nopop.php?catoid=20&amp;coid=61805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catalog.sdstate.edu/preview_course_nopop.php?catoid=20&amp;coid=61789" TargetMode="External"/><Relationship Id="rId16" Type="http://schemas.openxmlformats.org/officeDocument/2006/relationships/hyperlink" Target="http://catalog.sdstate.edu/preview_course_nopop.php?catoid=20&amp;coid=61799" TargetMode="External"/><Relationship Id="rId20" Type="http://schemas.openxmlformats.org/officeDocument/2006/relationships/hyperlink" Target="http://catalog.sdstate.edu/preview_course_nopop.php?catoid=20&amp;coid=61803" TargetMode="External"/><Relationship Id="rId29" Type="http://schemas.openxmlformats.org/officeDocument/2006/relationships/hyperlink" Target="http://catalog.sdstate.edu/preview_course_nopop.php?catoid=20&amp;coid=61802" TargetMode="External"/><Relationship Id="rId1" Type="http://schemas.openxmlformats.org/officeDocument/2006/relationships/hyperlink" Target="http://catalog.sdstate.edu/preview_course_nopop.php?catoid=20&amp;coid=61788" TargetMode="External"/><Relationship Id="rId6" Type="http://schemas.openxmlformats.org/officeDocument/2006/relationships/hyperlink" Target="http://catalog.sdstate.edu/preview_course_nopop.php?catoid=20&amp;coid=61792" TargetMode="External"/><Relationship Id="rId11" Type="http://schemas.openxmlformats.org/officeDocument/2006/relationships/hyperlink" Target="http://catalog.sdstate.edu/preview_course_nopop.php?catoid=20&amp;coid=66035" TargetMode="External"/><Relationship Id="rId24" Type="http://schemas.openxmlformats.org/officeDocument/2006/relationships/hyperlink" Target="http://catalog.sdstate.edu/preview_course_nopop.php?catoid=20&amp;coid=66036" TargetMode="External"/><Relationship Id="rId32" Type="http://schemas.openxmlformats.org/officeDocument/2006/relationships/hyperlink" Target="http://catalog.sdstate.edu/preview_course_nopop.php?catoid=20&amp;coid=61801" TargetMode="External"/><Relationship Id="rId37" Type="http://schemas.openxmlformats.org/officeDocument/2006/relationships/hyperlink" Target="http://catalog.sdstate.edu/preview_course_nopop.php?catoid=22&amp;coid=76636" TargetMode="External"/><Relationship Id="rId5" Type="http://schemas.openxmlformats.org/officeDocument/2006/relationships/hyperlink" Target="http://catalog.sdstate.edu/preview_course_nopop.php?catoid=20&amp;coid=66037" TargetMode="External"/><Relationship Id="rId15" Type="http://schemas.openxmlformats.org/officeDocument/2006/relationships/hyperlink" Target="http://catalog.sdstate.edu/preview_course_nopop.php?catoid=20&amp;coid=61798" TargetMode="External"/><Relationship Id="rId23" Type="http://schemas.openxmlformats.org/officeDocument/2006/relationships/hyperlink" Target="http://catalog.sdstate.edu/preview_course_nopop.php?catoid=20&amp;coid=61806" TargetMode="External"/><Relationship Id="rId28" Type="http://schemas.openxmlformats.org/officeDocument/2006/relationships/hyperlink" Target="http://catalog.sdstate.edu/preview_course_nopop.php?catoid=20&amp;coid=66035" TargetMode="External"/><Relationship Id="rId36" Type="http://schemas.openxmlformats.org/officeDocument/2006/relationships/hyperlink" Target="http://catalog.sdstate.edu/preview_course_nopop.php?catoid=22&amp;coid=76635" TargetMode="External"/><Relationship Id="rId10" Type="http://schemas.openxmlformats.org/officeDocument/2006/relationships/hyperlink" Target="http://catalog.sdstate.edu/preview_course_nopop.php?catoid=20&amp;coid=66036" TargetMode="External"/><Relationship Id="rId19" Type="http://schemas.openxmlformats.org/officeDocument/2006/relationships/hyperlink" Target="http://catalog.sdstate.edu/preview_course_nopop.php?catoid=20&amp;coid=61802" TargetMode="External"/><Relationship Id="rId31" Type="http://schemas.openxmlformats.org/officeDocument/2006/relationships/hyperlink" Target="http://catalog.sdstate.edu/preview_course_nopop.php?catoid=20&amp;coid=61800" TargetMode="External"/><Relationship Id="rId4" Type="http://schemas.openxmlformats.org/officeDocument/2006/relationships/hyperlink" Target="http://catalog.sdstate.edu/preview_course_nopop.php?catoid=20&amp;coid=61791" TargetMode="External"/><Relationship Id="rId9" Type="http://schemas.openxmlformats.org/officeDocument/2006/relationships/hyperlink" Target="http://catalog.sdstate.edu/preview_course_nopop.php?catoid=20&amp;coid=61795" TargetMode="External"/><Relationship Id="rId14" Type="http://schemas.openxmlformats.org/officeDocument/2006/relationships/hyperlink" Target="http://catalog.sdstate.edu/preview_course_nopop.php?catoid=20&amp;coid=61797" TargetMode="External"/><Relationship Id="rId22" Type="http://schemas.openxmlformats.org/officeDocument/2006/relationships/hyperlink" Target="http://catalog.sdstate.edu/preview_course_nopop.php?catoid=20&amp;coid=61805" TargetMode="External"/><Relationship Id="rId27" Type="http://schemas.openxmlformats.org/officeDocument/2006/relationships/hyperlink" Target="http://catalog.sdstate.edu/preview_course_nopop.php?catoid=20&amp;coid=61799" TargetMode="External"/><Relationship Id="rId30" Type="http://schemas.openxmlformats.org/officeDocument/2006/relationships/hyperlink" Target="http://catalog.sdstate.edu/preview_course_nopop.php?catoid=20&amp;coid=61805" TargetMode="External"/><Relationship Id="rId35" Type="http://schemas.openxmlformats.org/officeDocument/2006/relationships/hyperlink" Target="http://catalog.sdstate.edu/preview_course_nopop.php?catoid=20&amp;coid=61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101"/>
  <sheetViews>
    <sheetView topLeftCell="A73" zoomScale="120" zoomScaleNormal="120" workbookViewId="0">
      <selection activeCell="I106" sqref="I106"/>
    </sheetView>
  </sheetViews>
  <sheetFormatPr defaultColWidth="9.140625" defaultRowHeight="14.1" customHeight="1" x14ac:dyDescent="0.2"/>
  <cols>
    <col min="1" max="1" width="8.85546875" style="3" customWidth="1"/>
    <col min="2" max="2" width="23.28515625" style="3" customWidth="1"/>
    <col min="3" max="3" width="13.28515625" style="3" customWidth="1"/>
    <col min="4" max="4" width="3.5703125" style="40" customWidth="1"/>
    <col min="5" max="6" width="3.5703125" style="147" customWidth="1"/>
    <col min="7" max="7" width="2.140625" style="40" customWidth="1"/>
    <col min="8" max="8" width="9.28515625" style="3" customWidth="1"/>
    <col min="9" max="9" width="19.42578125" style="3" customWidth="1"/>
    <col min="10" max="10" width="24.85546875" style="3" customWidth="1"/>
    <col min="11" max="11" width="3.42578125" style="40" customWidth="1"/>
    <col min="12" max="13" width="3.42578125" style="147" customWidth="1"/>
    <col min="14" max="14" width="6.5703125" style="40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4.25" customHeight="1" x14ac:dyDescent="0.25">
      <c r="A1" s="291" t="s">
        <v>128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1"/>
    </row>
    <row r="2" spans="1:15" ht="5.25" customHeight="1" x14ac:dyDescent="0.2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"/>
    </row>
    <row r="3" spans="1:15" ht="11.25" customHeight="1" x14ac:dyDescent="0.2">
      <c r="A3" s="4" t="s">
        <v>0</v>
      </c>
      <c r="B3" s="5"/>
      <c r="C3" s="5"/>
      <c r="E3" s="133"/>
      <c r="F3" s="288" t="s">
        <v>124</v>
      </c>
      <c r="G3" s="288"/>
      <c r="H3" s="288"/>
      <c r="I3" s="288"/>
      <c r="J3" s="90"/>
      <c r="K3" s="10" t="s">
        <v>1</v>
      </c>
      <c r="L3" s="292"/>
      <c r="M3" s="292"/>
      <c r="N3" s="1"/>
    </row>
    <row r="4" spans="1:15" ht="14.25" customHeight="1" x14ac:dyDescent="0.2">
      <c r="A4" s="4" t="s">
        <v>2</v>
      </c>
      <c r="B4" s="5"/>
      <c r="C4" s="5"/>
      <c r="D4" s="6"/>
      <c r="F4" s="251"/>
      <c r="G4" s="104"/>
      <c r="H4" s="252"/>
      <c r="I4" s="104" t="s">
        <v>18</v>
      </c>
      <c r="J4" s="250">
        <f ca="1">NOW()</f>
        <v>41424.682310069446</v>
      </c>
      <c r="K4" s="293" t="s">
        <v>53</v>
      </c>
      <c r="L4" s="293"/>
      <c r="M4" s="293"/>
      <c r="N4" s="1"/>
    </row>
    <row r="5" spans="1:15" ht="12" customHeight="1" x14ac:dyDescent="0.2">
      <c r="A5" s="8"/>
      <c r="B5" s="9"/>
      <c r="C5" s="9"/>
      <c r="D5" s="6"/>
      <c r="E5" s="205"/>
      <c r="F5" s="206"/>
      <c r="G5" s="9"/>
      <c r="H5" s="9"/>
      <c r="I5" s="9"/>
      <c r="J5" s="9"/>
      <c r="K5" s="6"/>
      <c r="L5" s="218"/>
      <c r="M5" s="218"/>
      <c r="N5" s="1"/>
    </row>
    <row r="6" spans="1:15" ht="15" customHeight="1" x14ac:dyDescent="0.2">
      <c r="A6" s="11" t="s">
        <v>151</v>
      </c>
      <c r="B6" s="12"/>
      <c r="C6" s="121" t="s">
        <v>115</v>
      </c>
      <c r="D6" s="121" t="s">
        <v>20</v>
      </c>
      <c r="E6" s="121" t="s">
        <v>19</v>
      </c>
      <c r="F6" s="121" t="s">
        <v>126</v>
      </c>
      <c r="G6" s="13"/>
      <c r="H6" s="11" t="s">
        <v>150</v>
      </c>
      <c r="I6" s="11"/>
      <c r="J6" s="121" t="s">
        <v>115</v>
      </c>
      <c r="K6" s="121" t="s">
        <v>20</v>
      </c>
      <c r="L6" s="121" t="s">
        <v>19</v>
      </c>
      <c r="M6" s="121" t="s">
        <v>126</v>
      </c>
      <c r="N6" s="13"/>
    </row>
    <row r="7" spans="1:15" ht="15" customHeight="1" x14ac:dyDescent="0.2">
      <c r="A7" s="109" t="s">
        <v>112</v>
      </c>
      <c r="B7" s="109" t="s">
        <v>34</v>
      </c>
      <c r="C7" s="14"/>
      <c r="D7" s="71">
        <v>2</v>
      </c>
      <c r="E7" s="15" t="s">
        <v>29</v>
      </c>
      <c r="F7" s="15" t="s">
        <v>30</v>
      </c>
      <c r="G7" s="1"/>
      <c r="H7" s="141" t="s">
        <v>26</v>
      </c>
      <c r="I7" s="141" t="s">
        <v>35</v>
      </c>
      <c r="J7" s="16"/>
      <c r="K7" s="71">
        <v>3</v>
      </c>
      <c r="L7" s="15"/>
      <c r="M7" s="15"/>
      <c r="N7" s="17"/>
    </row>
    <row r="8" spans="1:15" ht="15" customHeight="1" x14ac:dyDescent="0.2">
      <c r="A8" s="141" t="s">
        <v>25</v>
      </c>
      <c r="B8" s="141" t="s">
        <v>33</v>
      </c>
      <c r="C8" s="16" t="s">
        <v>84</v>
      </c>
      <c r="D8" s="71">
        <v>3</v>
      </c>
      <c r="E8" s="15"/>
      <c r="F8" s="15"/>
      <c r="G8" s="1"/>
      <c r="H8" s="141" t="s">
        <v>58</v>
      </c>
      <c r="I8" s="120" t="s">
        <v>59</v>
      </c>
      <c r="J8" s="128" t="s">
        <v>57</v>
      </c>
      <c r="K8" s="71">
        <v>4</v>
      </c>
      <c r="L8" s="15"/>
      <c r="M8" s="15"/>
      <c r="N8" s="1"/>
    </row>
    <row r="9" spans="1:15" ht="15" customHeight="1" x14ac:dyDescent="0.2">
      <c r="A9" s="141" t="s">
        <v>31</v>
      </c>
      <c r="B9" s="141" t="s">
        <v>113</v>
      </c>
      <c r="C9" s="16"/>
      <c r="D9" s="71">
        <v>3</v>
      </c>
      <c r="E9" s="15"/>
      <c r="F9" s="15"/>
      <c r="G9" s="1"/>
      <c r="H9" s="141" t="s">
        <v>43</v>
      </c>
      <c r="I9" s="141" t="s">
        <v>44</v>
      </c>
      <c r="J9" s="16" t="s">
        <v>45</v>
      </c>
      <c r="K9" s="71">
        <v>3</v>
      </c>
      <c r="L9" s="15"/>
      <c r="M9" s="15"/>
      <c r="N9" s="1"/>
    </row>
    <row r="10" spans="1:15" ht="15" customHeight="1" x14ac:dyDescent="0.2">
      <c r="A10" s="141" t="s">
        <v>57</v>
      </c>
      <c r="B10" s="120" t="s">
        <v>140</v>
      </c>
      <c r="C10" s="128"/>
      <c r="D10" s="71">
        <v>4</v>
      </c>
      <c r="E10" s="15"/>
      <c r="F10" s="15"/>
      <c r="G10" s="1"/>
      <c r="H10" s="141" t="s">
        <v>28</v>
      </c>
      <c r="I10" s="141" t="s">
        <v>32</v>
      </c>
      <c r="J10" s="14"/>
      <c r="K10" s="71">
        <v>3</v>
      </c>
      <c r="L10" s="15"/>
      <c r="M10" s="15"/>
      <c r="N10" s="1"/>
    </row>
    <row r="11" spans="1:15" ht="15" customHeight="1" x14ac:dyDescent="0.2">
      <c r="A11" s="141" t="s">
        <v>28</v>
      </c>
      <c r="B11" s="141" t="s">
        <v>32</v>
      </c>
      <c r="C11" s="14"/>
      <c r="D11" s="117">
        <v>3</v>
      </c>
      <c r="E11" s="15"/>
      <c r="F11" s="15"/>
      <c r="G11" s="1"/>
      <c r="H11" s="138" t="s">
        <v>118</v>
      </c>
      <c r="I11" s="139" t="s">
        <v>27</v>
      </c>
      <c r="J11" s="16"/>
      <c r="K11" s="117">
        <v>2</v>
      </c>
      <c r="L11" s="15"/>
      <c r="M11" s="15"/>
      <c r="N11" s="1"/>
    </row>
    <row r="12" spans="1:15" ht="15" customHeight="1" x14ac:dyDescent="0.2">
      <c r="A12" s="72"/>
      <c r="B12" s="72"/>
      <c r="C12" s="140"/>
      <c r="D12" s="110">
        <f>SUM(D7:D11)</f>
        <v>15</v>
      </c>
      <c r="E12" s="207"/>
      <c r="F12" s="31"/>
      <c r="G12" s="1"/>
      <c r="H12" s="19"/>
      <c r="I12" s="19"/>
      <c r="J12" s="20"/>
      <c r="K12" s="110">
        <f>SUM(K7:K11)</f>
        <v>15</v>
      </c>
      <c r="L12" s="21"/>
      <c r="M12" s="21"/>
      <c r="N12" s="1"/>
    </row>
    <row r="13" spans="1:15" ht="9" customHeight="1" x14ac:dyDescent="0.2">
      <c r="A13" s="22"/>
      <c r="B13" s="22"/>
      <c r="C13" s="20"/>
      <c r="E13" s="21"/>
      <c r="F13" s="21"/>
      <c r="G13" s="1"/>
      <c r="H13" s="22"/>
      <c r="I13" s="22"/>
      <c r="J13" s="20"/>
      <c r="K13" s="1"/>
      <c r="L13" s="21"/>
      <c r="M13" s="21"/>
      <c r="N13" s="1"/>
    </row>
    <row r="14" spans="1:15" ht="15" customHeight="1" x14ac:dyDescent="0.2">
      <c r="A14" s="111" t="s">
        <v>149</v>
      </c>
      <c r="B14" s="112"/>
      <c r="C14" s="20"/>
      <c r="D14" s="1"/>
      <c r="E14" s="21"/>
      <c r="F14" s="21"/>
      <c r="G14" s="28"/>
      <c r="H14" s="111" t="s">
        <v>148</v>
      </c>
      <c r="I14" s="112"/>
      <c r="J14" s="20"/>
      <c r="K14" s="1"/>
      <c r="L14" s="21"/>
      <c r="M14" s="21"/>
      <c r="N14" s="1"/>
    </row>
    <row r="15" spans="1:15" ht="23.25" customHeight="1" x14ac:dyDescent="0.2">
      <c r="A15" s="115" t="s">
        <v>54</v>
      </c>
      <c r="B15" s="126" t="s">
        <v>120</v>
      </c>
      <c r="C15" s="127" t="s">
        <v>116</v>
      </c>
      <c r="D15" s="71">
        <v>3</v>
      </c>
      <c r="E15" s="15"/>
      <c r="F15" s="15"/>
      <c r="G15" s="1"/>
      <c r="H15" s="114" t="s">
        <v>62</v>
      </c>
      <c r="I15" s="119" t="s">
        <v>123</v>
      </c>
      <c r="J15" s="129" t="s">
        <v>74</v>
      </c>
      <c r="K15" s="71">
        <v>3</v>
      </c>
      <c r="L15" s="15"/>
      <c r="M15" s="15"/>
      <c r="N15" s="22"/>
      <c r="O15" s="23"/>
    </row>
    <row r="16" spans="1:15" ht="15" customHeight="1" x14ac:dyDescent="0.2">
      <c r="A16" s="141" t="s">
        <v>36</v>
      </c>
      <c r="B16" s="141" t="s">
        <v>37</v>
      </c>
      <c r="C16" s="128" t="s">
        <v>26</v>
      </c>
      <c r="D16" s="71">
        <v>3</v>
      </c>
      <c r="E16" s="15"/>
      <c r="F16" s="15"/>
      <c r="G16" s="1"/>
      <c r="H16" s="142" t="s">
        <v>119</v>
      </c>
      <c r="I16" s="139" t="s">
        <v>121</v>
      </c>
      <c r="J16" s="16" t="s">
        <v>138</v>
      </c>
      <c r="K16" s="71">
        <v>3</v>
      </c>
      <c r="L16" s="15"/>
      <c r="M16" s="15"/>
      <c r="N16" s="1"/>
    </row>
    <row r="17" spans="1:17" ht="15" customHeight="1" x14ac:dyDescent="0.2">
      <c r="A17" s="141" t="s">
        <v>31</v>
      </c>
      <c r="B17" s="141" t="s">
        <v>113</v>
      </c>
      <c r="C17" s="16"/>
      <c r="D17" s="71">
        <v>3</v>
      </c>
      <c r="E17" s="15"/>
      <c r="F17" s="15"/>
      <c r="G17" s="1"/>
      <c r="H17" s="18" t="s">
        <v>51</v>
      </c>
      <c r="I17" s="18" t="s">
        <v>52</v>
      </c>
      <c r="J17" s="16"/>
      <c r="K17" s="71">
        <v>3</v>
      </c>
      <c r="L17" s="15"/>
      <c r="M17" s="15"/>
      <c r="N17" s="1"/>
    </row>
    <row r="18" spans="1:17" ht="15" customHeight="1" x14ac:dyDescent="0.2">
      <c r="A18" s="137" t="s">
        <v>60</v>
      </c>
      <c r="B18" s="137" t="s">
        <v>61</v>
      </c>
      <c r="C18" s="128" t="s">
        <v>58</v>
      </c>
      <c r="D18" s="71">
        <v>3</v>
      </c>
      <c r="E18" s="15"/>
      <c r="F18" s="15"/>
      <c r="G18" s="1"/>
      <c r="H18" s="18" t="s">
        <v>51</v>
      </c>
      <c r="I18" s="18" t="s">
        <v>52</v>
      </c>
      <c r="J18" s="16"/>
      <c r="K18" s="71">
        <v>3</v>
      </c>
      <c r="L18" s="15"/>
      <c r="M18" s="15"/>
      <c r="N18" s="1"/>
    </row>
    <row r="19" spans="1:17" ht="15" customHeight="1" x14ac:dyDescent="0.2">
      <c r="A19" s="138" t="s">
        <v>119</v>
      </c>
      <c r="B19" s="139" t="s">
        <v>121</v>
      </c>
      <c r="C19" s="16" t="s">
        <v>138</v>
      </c>
      <c r="D19" s="117">
        <v>3</v>
      </c>
      <c r="E19" s="15"/>
      <c r="F19" s="15"/>
      <c r="G19" s="1"/>
      <c r="H19" s="18" t="s">
        <v>51</v>
      </c>
      <c r="I19" s="18" t="s">
        <v>52</v>
      </c>
      <c r="J19" s="16"/>
      <c r="K19" s="118">
        <v>3</v>
      </c>
      <c r="L19" s="15"/>
      <c r="M19" s="15"/>
      <c r="N19" s="1"/>
    </row>
    <row r="20" spans="1:17" ht="15" customHeight="1" x14ac:dyDescent="0.2">
      <c r="A20" s="72"/>
      <c r="C20" s="29"/>
      <c r="D20" s="110">
        <f>SUM(D15:D19)</f>
        <v>15</v>
      </c>
      <c r="E20" s="207"/>
      <c r="F20" s="21"/>
      <c r="G20" s="91"/>
      <c r="H20" s="19"/>
      <c r="I20" s="19"/>
      <c r="J20" s="113"/>
      <c r="K20" s="38">
        <f>SUM(K15:K19)</f>
        <v>15</v>
      </c>
      <c r="L20" s="21"/>
      <c r="M20" s="21"/>
      <c r="N20" s="1"/>
    </row>
    <row r="21" spans="1:17" ht="9" customHeight="1" x14ac:dyDescent="0.2">
      <c r="A21" s="24"/>
      <c r="C21" s="29"/>
      <c r="E21" s="21"/>
      <c r="F21" s="21"/>
      <c r="G21" s="1"/>
      <c r="J21" s="29"/>
      <c r="L21" s="21"/>
      <c r="M21" s="21"/>
      <c r="N21" s="1"/>
    </row>
    <row r="22" spans="1:17" ht="15" customHeight="1" x14ac:dyDescent="0.2">
      <c r="A22" s="11" t="s">
        <v>147</v>
      </c>
      <c r="B22" s="12"/>
      <c r="C22" s="123"/>
      <c r="D22" s="27"/>
      <c r="E22" s="208"/>
      <c r="F22" s="208"/>
      <c r="G22" s="1"/>
      <c r="H22" s="11" t="s">
        <v>146</v>
      </c>
      <c r="I22" s="12"/>
      <c r="J22" s="123"/>
      <c r="K22" s="27"/>
      <c r="L22" s="208"/>
      <c r="M22" s="208"/>
      <c r="N22" s="1"/>
      <c r="O22" s="23"/>
    </row>
    <row r="23" spans="1:17" ht="15" customHeight="1" x14ac:dyDescent="0.2">
      <c r="A23" s="97" t="s">
        <v>64</v>
      </c>
      <c r="B23" s="98" t="s">
        <v>65</v>
      </c>
      <c r="C23" s="124" t="s">
        <v>117</v>
      </c>
      <c r="D23" s="71">
        <v>3</v>
      </c>
      <c r="E23" s="15"/>
      <c r="F23" s="15"/>
      <c r="G23" s="1"/>
      <c r="H23" s="97" t="s">
        <v>64</v>
      </c>
      <c r="I23" s="98" t="s">
        <v>65</v>
      </c>
      <c r="J23" s="16" t="s">
        <v>73</v>
      </c>
      <c r="K23" s="71">
        <v>3</v>
      </c>
      <c r="L23" s="15"/>
      <c r="M23" s="15"/>
      <c r="N23" s="30"/>
    </row>
    <row r="24" spans="1:17" ht="15" customHeight="1" x14ac:dyDescent="0.2">
      <c r="A24" s="97" t="s">
        <v>64</v>
      </c>
      <c r="B24" s="98" t="s">
        <v>65</v>
      </c>
      <c r="C24" s="16" t="s">
        <v>73</v>
      </c>
      <c r="D24" s="71">
        <v>3</v>
      </c>
      <c r="E24" s="15"/>
      <c r="F24" s="15"/>
      <c r="G24" s="1"/>
      <c r="H24" s="97" t="s">
        <v>64</v>
      </c>
      <c r="I24" s="98" t="s">
        <v>65</v>
      </c>
      <c r="J24" s="124" t="s">
        <v>70</v>
      </c>
      <c r="K24" s="71">
        <v>3</v>
      </c>
      <c r="L24" s="15"/>
      <c r="M24" s="15"/>
      <c r="N24" s="1"/>
      <c r="Q24" s="2"/>
    </row>
    <row r="25" spans="1:17" ht="15" customHeight="1" x14ac:dyDescent="0.2">
      <c r="A25" s="18" t="s">
        <v>51</v>
      </c>
      <c r="B25" s="18" t="s">
        <v>52</v>
      </c>
      <c r="C25" s="122"/>
      <c r="D25" s="71">
        <v>3</v>
      </c>
      <c r="E25" s="15"/>
      <c r="F25" s="15"/>
      <c r="G25" s="1"/>
      <c r="H25" s="18" t="s">
        <v>51</v>
      </c>
      <c r="I25" s="18" t="s">
        <v>52</v>
      </c>
      <c r="J25" s="16"/>
      <c r="K25" s="71">
        <v>3</v>
      </c>
      <c r="L25" s="15"/>
      <c r="M25" s="15"/>
      <c r="N25" s="1"/>
    </row>
    <row r="26" spans="1:17" ht="15" customHeight="1" x14ac:dyDescent="0.2">
      <c r="A26" s="18" t="s">
        <v>51</v>
      </c>
      <c r="B26" s="18" t="s">
        <v>52</v>
      </c>
      <c r="C26" s="16"/>
      <c r="D26" s="71">
        <v>3</v>
      </c>
      <c r="E26" s="15"/>
      <c r="F26" s="15"/>
      <c r="G26" s="1"/>
      <c r="H26" s="18" t="s">
        <v>51</v>
      </c>
      <c r="I26" s="18" t="s">
        <v>52</v>
      </c>
      <c r="J26" s="16"/>
      <c r="K26" s="71">
        <v>3</v>
      </c>
      <c r="L26" s="15"/>
      <c r="M26" s="15"/>
      <c r="N26" s="116"/>
    </row>
    <row r="27" spans="1:17" ht="15" customHeight="1" x14ac:dyDescent="0.2">
      <c r="A27" s="18" t="s">
        <v>51</v>
      </c>
      <c r="B27" s="18" t="s">
        <v>52</v>
      </c>
      <c r="C27" s="16"/>
      <c r="D27" s="118">
        <v>3</v>
      </c>
      <c r="E27" s="15"/>
      <c r="F27" s="15"/>
      <c r="G27" s="32"/>
      <c r="H27" s="18" t="s">
        <v>51</v>
      </c>
      <c r="I27" s="18" t="s">
        <v>52</v>
      </c>
      <c r="J27" s="16"/>
      <c r="K27" s="117">
        <v>3</v>
      </c>
      <c r="L27" s="15"/>
      <c r="M27" s="15"/>
      <c r="N27" s="1"/>
      <c r="O27" s="1"/>
      <c r="P27" s="2"/>
    </row>
    <row r="28" spans="1:17" ht="15" customHeight="1" x14ac:dyDescent="0.2">
      <c r="A28" s="72"/>
      <c r="B28" s="72"/>
      <c r="C28" s="73"/>
      <c r="D28" s="38">
        <f>SUM(D23:D27)</f>
        <v>15</v>
      </c>
      <c r="E28" s="209"/>
      <c r="F28" s="31"/>
      <c r="G28" s="1"/>
      <c r="H28" s="29"/>
      <c r="I28" s="29"/>
      <c r="J28" s="33"/>
      <c r="K28" s="110">
        <f>SUM(K23:K27)</f>
        <v>15</v>
      </c>
      <c r="L28" s="21"/>
      <c r="M28" s="21"/>
      <c r="N28" s="1"/>
      <c r="O28" s="23"/>
    </row>
    <row r="29" spans="1:17" ht="9" customHeight="1" x14ac:dyDescent="0.2">
      <c r="A29" s="24"/>
      <c r="B29" s="24"/>
      <c r="C29" s="23"/>
      <c r="D29" s="25"/>
      <c r="E29" s="21"/>
      <c r="F29" s="21"/>
      <c r="G29" s="1"/>
      <c r="H29" s="29"/>
      <c r="I29" s="29"/>
      <c r="J29" s="33"/>
      <c r="K29" s="1"/>
      <c r="L29" s="21"/>
      <c r="M29" s="21"/>
      <c r="N29" s="1"/>
      <c r="O29" s="23"/>
    </row>
    <row r="30" spans="1:17" ht="15" customHeight="1" x14ac:dyDescent="0.2">
      <c r="A30" s="240" t="s">
        <v>142</v>
      </c>
      <c r="B30" s="241"/>
      <c r="C30" s="242"/>
      <c r="D30" s="243"/>
      <c r="E30" s="244"/>
      <c r="F30" s="244"/>
      <c r="G30" s="243"/>
      <c r="J30" s="2"/>
      <c r="K30" s="1"/>
      <c r="L30" s="21"/>
      <c r="M30" s="21"/>
      <c r="N30" s="1"/>
    </row>
    <row r="31" spans="1:17" ht="21.75" customHeight="1" x14ac:dyDescent="0.2">
      <c r="A31" s="249" t="s">
        <v>143</v>
      </c>
      <c r="B31" s="254" t="s">
        <v>155</v>
      </c>
      <c r="C31" s="255" t="s">
        <v>153</v>
      </c>
      <c r="D31" s="245"/>
      <c r="E31" s="246"/>
      <c r="F31" s="246"/>
      <c r="G31" s="243"/>
      <c r="H31" s="239"/>
      <c r="I31" s="239"/>
      <c r="J31" s="239"/>
      <c r="K31" s="239"/>
      <c r="L31" s="239"/>
      <c r="M31" s="21"/>
      <c r="N31" s="1"/>
    </row>
    <row r="32" spans="1:17" ht="15" customHeight="1" x14ac:dyDescent="0.2">
      <c r="A32" s="289" t="s">
        <v>154</v>
      </c>
      <c r="B32" s="289"/>
      <c r="C32" s="290"/>
      <c r="D32" s="247"/>
      <c r="E32" s="248"/>
      <c r="F32" s="248"/>
      <c r="G32" s="243"/>
      <c r="H32" s="239"/>
      <c r="I32" s="239"/>
      <c r="J32" s="239"/>
      <c r="K32" s="239"/>
      <c r="L32" s="239"/>
      <c r="M32" s="21"/>
      <c r="N32" s="1"/>
    </row>
    <row r="33" spans="1:15" ht="9" customHeight="1" x14ac:dyDescent="0.2">
      <c r="A33" s="24"/>
      <c r="B33" s="34"/>
      <c r="C33" s="23"/>
      <c r="D33" s="3"/>
      <c r="E33" s="21"/>
      <c r="F33" s="21"/>
      <c r="G33" s="1"/>
      <c r="J33" s="2"/>
      <c r="K33" s="1"/>
      <c r="L33" s="21"/>
      <c r="M33" s="21"/>
      <c r="N33" s="1"/>
    </row>
    <row r="34" spans="1:15" ht="15" customHeight="1" x14ac:dyDescent="0.2">
      <c r="A34" s="11" t="s">
        <v>144</v>
      </c>
      <c r="B34" s="12"/>
      <c r="C34" s="26"/>
      <c r="D34" s="27"/>
      <c r="E34" s="208"/>
      <c r="F34" s="208"/>
      <c r="G34" s="1"/>
      <c r="H34" s="11" t="s">
        <v>145</v>
      </c>
      <c r="I34" s="12"/>
      <c r="J34" s="26"/>
      <c r="K34" s="27"/>
      <c r="L34" s="208"/>
      <c r="M34" s="208"/>
      <c r="N34" s="1"/>
    </row>
    <row r="35" spans="1:15" ht="15" customHeight="1" x14ac:dyDescent="0.2">
      <c r="A35" s="97" t="s">
        <v>64</v>
      </c>
      <c r="B35" s="98" t="s">
        <v>65</v>
      </c>
      <c r="C35" s="131" t="s">
        <v>70</v>
      </c>
      <c r="D35" s="71">
        <v>3</v>
      </c>
      <c r="E35" s="15"/>
      <c r="F35" s="15"/>
      <c r="G35" s="1"/>
      <c r="H35" s="97" t="s">
        <v>64</v>
      </c>
      <c r="I35" s="98" t="s">
        <v>65</v>
      </c>
      <c r="J35" s="125" t="s">
        <v>71</v>
      </c>
      <c r="K35" s="71">
        <v>3</v>
      </c>
      <c r="L35" s="15"/>
      <c r="M35" s="15"/>
      <c r="N35" s="30"/>
    </row>
    <row r="36" spans="1:15" ht="15" customHeight="1" x14ac:dyDescent="0.2">
      <c r="A36" s="97" t="s">
        <v>64</v>
      </c>
      <c r="B36" s="130" t="s">
        <v>65</v>
      </c>
      <c r="C36" s="125" t="s">
        <v>71</v>
      </c>
      <c r="D36" s="71">
        <v>3</v>
      </c>
      <c r="E36" s="15"/>
      <c r="F36" s="15"/>
      <c r="G36" s="1"/>
      <c r="H36" s="101" t="s">
        <v>69</v>
      </c>
      <c r="I36" s="98" t="s">
        <v>122</v>
      </c>
      <c r="J36" s="132" t="s">
        <v>72</v>
      </c>
      <c r="K36" s="71">
        <v>3</v>
      </c>
      <c r="L36" s="15"/>
      <c r="M36" s="15"/>
      <c r="N36" s="1"/>
    </row>
    <row r="37" spans="1:15" ht="15" customHeight="1" x14ac:dyDescent="0.2">
      <c r="A37" s="18" t="s">
        <v>51</v>
      </c>
      <c r="B37" s="18" t="s">
        <v>52</v>
      </c>
      <c r="C37" s="16"/>
      <c r="D37" s="71">
        <v>3</v>
      </c>
      <c r="E37" s="15"/>
      <c r="F37" s="15"/>
      <c r="G37" s="1"/>
      <c r="H37" s="18" t="s">
        <v>51</v>
      </c>
      <c r="I37" s="18" t="s">
        <v>52</v>
      </c>
      <c r="J37" s="74"/>
      <c r="K37" s="71">
        <v>3</v>
      </c>
      <c r="L37" s="15"/>
      <c r="M37" s="15"/>
      <c r="N37" s="1"/>
    </row>
    <row r="38" spans="1:15" ht="15" customHeight="1" x14ac:dyDescent="0.2">
      <c r="A38" s="18" t="s">
        <v>51</v>
      </c>
      <c r="B38" s="18" t="s">
        <v>52</v>
      </c>
      <c r="C38" s="74"/>
      <c r="D38" s="71">
        <v>3</v>
      </c>
      <c r="E38" s="15"/>
      <c r="F38" s="15"/>
      <c r="G38" s="1"/>
      <c r="H38" s="18" t="s">
        <v>51</v>
      </c>
      <c r="I38" s="18" t="s">
        <v>52</v>
      </c>
      <c r="J38" s="74"/>
      <c r="K38" s="71">
        <v>3</v>
      </c>
      <c r="L38" s="15"/>
      <c r="M38" s="15"/>
      <c r="N38" s="1"/>
      <c r="O38" s="23"/>
    </row>
    <row r="39" spans="1:15" ht="15" customHeight="1" x14ac:dyDescent="0.2">
      <c r="A39" s="18" t="s">
        <v>51</v>
      </c>
      <c r="B39" s="18" t="s">
        <v>52</v>
      </c>
      <c r="C39" s="74"/>
      <c r="D39" s="71">
        <v>3</v>
      </c>
      <c r="E39" s="15"/>
      <c r="F39" s="15"/>
      <c r="G39" s="1"/>
      <c r="H39" s="18" t="s">
        <v>51</v>
      </c>
      <c r="I39" s="18" t="s">
        <v>52</v>
      </c>
      <c r="J39" s="74"/>
      <c r="K39" s="71">
        <v>3</v>
      </c>
      <c r="L39" s="15"/>
      <c r="M39" s="15"/>
      <c r="N39" s="22"/>
      <c r="O39" s="23"/>
    </row>
    <row r="40" spans="1:15" ht="15" customHeight="1" x14ac:dyDescent="0.2">
      <c r="A40" s="75"/>
      <c r="B40" s="72"/>
      <c r="C40" s="40"/>
      <c r="D40" s="38">
        <f>SUM(D35:D39)</f>
        <v>15</v>
      </c>
      <c r="E40" s="21"/>
      <c r="F40" s="31"/>
      <c r="G40" s="30"/>
      <c r="H40" s="35"/>
      <c r="I40" s="29"/>
      <c r="J40" s="29"/>
      <c r="K40" s="38">
        <f>SUM(K35:K39)</f>
        <v>15</v>
      </c>
      <c r="L40" s="21"/>
      <c r="M40" s="31"/>
      <c r="N40" s="1"/>
    </row>
    <row r="41" spans="1:15" ht="15" customHeight="1" x14ac:dyDescent="0.2">
      <c r="A41" s="36" t="s">
        <v>21</v>
      </c>
      <c r="B41" s="41" t="s">
        <v>23</v>
      </c>
      <c r="C41" s="253" t="s">
        <v>152</v>
      </c>
      <c r="D41" s="204"/>
      <c r="E41" s="210"/>
      <c r="F41" s="210"/>
      <c r="G41" s="1"/>
      <c r="H41" s="22"/>
      <c r="J41" s="37" t="s">
        <v>5</v>
      </c>
      <c r="K41" s="38">
        <f>SUM(D12,K12,D20,K20,D28,K28,D40,K40)</f>
        <v>120</v>
      </c>
      <c r="L41" s="2"/>
      <c r="M41" s="21"/>
      <c r="N41" s="1"/>
    </row>
    <row r="42" spans="1:15" ht="15" customHeight="1" x14ac:dyDescent="0.2">
      <c r="A42" s="39" t="s">
        <v>22</v>
      </c>
      <c r="B42" s="44" t="s">
        <v>24</v>
      </c>
      <c r="C42" s="256" t="s">
        <v>156</v>
      </c>
      <c r="G42" s="1"/>
      <c r="H42" s="257" t="s">
        <v>4</v>
      </c>
      <c r="I42" s="19"/>
      <c r="J42" s="2"/>
      <c r="K42" s="2"/>
      <c r="L42" s="2"/>
      <c r="N42" s="1"/>
    </row>
    <row r="43" spans="1:15" ht="15" customHeight="1" x14ac:dyDescent="0.2">
      <c r="C43" s="42"/>
      <c r="G43" s="1"/>
      <c r="H43" s="43"/>
      <c r="I43" s="43"/>
      <c r="J43" s="89"/>
      <c r="K43" s="17"/>
      <c r="L43" s="21"/>
      <c r="N43" s="1"/>
    </row>
    <row r="44" spans="1:15" ht="15" customHeight="1" x14ac:dyDescent="0.2">
      <c r="C44" s="45"/>
      <c r="G44" s="1"/>
      <c r="H44" s="43"/>
      <c r="I44" s="43"/>
      <c r="J44" s="89"/>
      <c r="K44" s="17"/>
      <c r="L44" s="21"/>
      <c r="N44" s="1"/>
    </row>
    <row r="45" spans="1:15" ht="15" customHeight="1" x14ac:dyDescent="0.2">
      <c r="D45" s="134"/>
      <c r="E45" s="211"/>
      <c r="F45" s="211"/>
      <c r="G45" s="135"/>
      <c r="H45" s="136"/>
      <c r="I45" s="136"/>
      <c r="J45" s="89"/>
      <c r="K45" s="17"/>
      <c r="L45" s="21"/>
      <c r="N45" s="1"/>
    </row>
    <row r="46" spans="1:15" ht="15" customHeight="1" x14ac:dyDescent="0.25">
      <c r="A46" s="291" t="str">
        <f t="shared" ref="A46" si="0">$A$1</f>
        <v>Bachelor of Arts in German (Fall 2013)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1"/>
    </row>
    <row r="47" spans="1:15" ht="7.5" customHeight="1" x14ac:dyDescent="0.2">
      <c r="D47" s="3"/>
      <c r="E47" s="29"/>
      <c r="F47" s="29"/>
      <c r="G47" s="3"/>
      <c r="K47" s="3"/>
      <c r="L47" s="29"/>
      <c r="M47" s="29"/>
      <c r="N47" s="1"/>
    </row>
    <row r="48" spans="1:15" s="46" customFormat="1" ht="14.1" customHeight="1" x14ac:dyDescent="0.25">
      <c r="A48" s="4" t="s">
        <v>0</v>
      </c>
      <c r="B48" s="48">
        <f>B4</f>
        <v>0</v>
      </c>
      <c r="C48" s="143">
        <f>C4</f>
        <v>0</v>
      </c>
      <c r="D48" s="3"/>
      <c r="E48" s="144"/>
      <c r="F48" s="145"/>
      <c r="G48" s="1"/>
      <c r="H48" s="54"/>
      <c r="I48" s="7" t="s">
        <v>124</v>
      </c>
      <c r="J48" s="103">
        <f>J3</f>
        <v>0</v>
      </c>
      <c r="K48" s="146"/>
      <c r="L48" s="21"/>
      <c r="M48" s="147"/>
    </row>
    <row r="49" spans="1:15" s="51" customFormat="1" ht="9" customHeight="1" x14ac:dyDescent="0.2">
      <c r="A49" s="47"/>
      <c r="B49" s="148"/>
      <c r="C49" s="52"/>
      <c r="D49" s="3"/>
      <c r="E49" s="144"/>
      <c r="F49" s="145"/>
      <c r="G49" s="1"/>
      <c r="H49" s="54"/>
      <c r="I49" s="7"/>
      <c r="J49" s="149"/>
      <c r="K49" s="146"/>
      <c r="L49" s="21"/>
      <c r="M49" s="147"/>
      <c r="N49" s="49"/>
      <c r="O49" s="50"/>
    </row>
    <row r="50" spans="1:15" s="51" customFormat="1" ht="13.5" customHeight="1" x14ac:dyDescent="0.2">
      <c r="A50" s="150" t="s">
        <v>48</v>
      </c>
      <c r="B50" s="151"/>
      <c r="C50" s="152"/>
      <c r="D50" s="153"/>
      <c r="E50" s="154"/>
      <c r="F50" s="154"/>
      <c r="G50" s="153"/>
      <c r="H50" s="150" t="s">
        <v>125</v>
      </c>
      <c r="I50" s="151"/>
      <c r="J50" s="154"/>
      <c r="K50" s="222"/>
      <c r="L50" s="154"/>
      <c r="M50" s="154"/>
      <c r="N50" s="49"/>
      <c r="O50" s="50"/>
    </row>
    <row r="51" spans="1:15" s="51" customFormat="1" ht="14.25" customHeight="1" x14ac:dyDescent="0.2">
      <c r="A51" s="57" t="s">
        <v>6</v>
      </c>
      <c r="B51" s="57" t="s">
        <v>38</v>
      </c>
      <c r="C51" s="155" t="s">
        <v>3</v>
      </c>
      <c r="D51" s="229">
        <f>SUM(D52:D53)</f>
        <v>6</v>
      </c>
      <c r="E51" s="156" t="s">
        <v>19</v>
      </c>
      <c r="F51" s="156" t="s">
        <v>126</v>
      </c>
      <c r="G51" s="1"/>
      <c r="H51" s="157" t="s">
        <v>127</v>
      </c>
      <c r="I51" s="158"/>
      <c r="J51" s="158"/>
      <c r="K51" s="159"/>
      <c r="L51" s="156" t="s">
        <v>19</v>
      </c>
      <c r="M51" s="156" t="s">
        <v>126</v>
      </c>
    </row>
    <row r="52" spans="1:15" s="51" customFormat="1" ht="14.25" customHeight="1" x14ac:dyDescent="0.2">
      <c r="A52" s="59" t="str">
        <f t="shared" ref="A52:F52" si="1">H7</f>
        <v>ENGL 101</v>
      </c>
      <c r="B52" s="59" t="str">
        <f t="shared" si="1"/>
        <v>Composition I (SGR 1)</v>
      </c>
      <c r="C52" s="201">
        <f t="shared" si="1"/>
        <v>0</v>
      </c>
      <c r="D52" s="85">
        <f t="shared" si="1"/>
        <v>3</v>
      </c>
      <c r="E52" s="212">
        <f t="shared" si="1"/>
        <v>0</v>
      </c>
      <c r="F52" s="212">
        <f t="shared" si="1"/>
        <v>0</v>
      </c>
      <c r="G52" s="49"/>
      <c r="H52" s="160" t="s">
        <v>129</v>
      </c>
      <c r="I52" s="161"/>
      <c r="J52" s="285" t="s">
        <v>130</v>
      </c>
      <c r="K52" s="162">
        <v>3</v>
      </c>
      <c r="L52" s="163"/>
      <c r="M52" s="163"/>
    </row>
    <row r="53" spans="1:15" s="51" customFormat="1" ht="14.25" customHeight="1" x14ac:dyDescent="0.2">
      <c r="A53" s="59" t="str">
        <f>A16</f>
        <v>ENGL 201</v>
      </c>
      <c r="B53" s="59" t="str">
        <f>B16</f>
        <v>Composition II (SGR 1)</v>
      </c>
      <c r="C53" s="201" t="str">
        <f>C16</f>
        <v>ENGL 101</v>
      </c>
      <c r="D53" s="85">
        <f>D15</f>
        <v>3</v>
      </c>
      <c r="E53" s="212">
        <f>E15</f>
        <v>0</v>
      </c>
      <c r="F53" s="212">
        <f>F15</f>
        <v>0</v>
      </c>
      <c r="G53" s="49"/>
      <c r="H53" s="164" t="s">
        <v>131</v>
      </c>
      <c r="I53" s="165"/>
      <c r="J53" s="286"/>
      <c r="K53" s="166">
        <v>3</v>
      </c>
      <c r="L53" s="167"/>
      <c r="M53" s="167"/>
    </row>
    <row r="54" spans="1:15" s="51" customFormat="1" ht="14.25" customHeight="1" x14ac:dyDescent="0.2">
      <c r="C54" s="202"/>
      <c r="E54" s="144"/>
      <c r="F54" s="144"/>
      <c r="G54" s="49"/>
      <c r="H54" s="164" t="s">
        <v>132</v>
      </c>
      <c r="I54" s="165"/>
      <c r="J54" s="286"/>
      <c r="K54" s="166">
        <v>3</v>
      </c>
      <c r="L54" s="167"/>
      <c r="M54" s="167"/>
    </row>
    <row r="55" spans="1:15" s="51" customFormat="1" ht="14.25" customHeight="1" x14ac:dyDescent="0.2">
      <c r="A55" s="57" t="s">
        <v>9</v>
      </c>
      <c r="B55" s="57" t="s">
        <v>39</v>
      </c>
      <c r="C55" s="203"/>
      <c r="D55" s="58">
        <f>D56</f>
        <v>3</v>
      </c>
      <c r="E55" s="213"/>
      <c r="F55" s="144"/>
      <c r="G55" s="49"/>
      <c r="H55" s="164" t="s">
        <v>133</v>
      </c>
      <c r="I55" s="165"/>
      <c r="J55" s="287"/>
      <c r="K55" s="166">
        <v>3</v>
      </c>
      <c r="L55" s="167"/>
      <c r="M55" s="167"/>
    </row>
    <row r="56" spans="1:15" s="51" customFormat="1" ht="14.25" customHeight="1" x14ac:dyDescent="0.2">
      <c r="A56" s="59" t="str">
        <f>A8</f>
        <v>SPCM 101</v>
      </c>
      <c r="B56" s="59" t="str">
        <f>B8</f>
        <v>Fundamentals of Speech (SGR 2)</v>
      </c>
      <c r="C56" s="201" t="str">
        <f>C8</f>
        <v>Fall or Spring</v>
      </c>
      <c r="D56" s="85">
        <f>D8</f>
        <v>3</v>
      </c>
      <c r="E56" s="212">
        <f>E9</f>
        <v>0</v>
      </c>
      <c r="F56" s="212">
        <f>F9</f>
        <v>0</v>
      </c>
      <c r="G56" s="60"/>
      <c r="H56" s="61"/>
      <c r="I56" s="61"/>
      <c r="J56" s="83"/>
      <c r="K56" s="62"/>
      <c r="L56" s="168"/>
      <c r="M56" s="168"/>
    </row>
    <row r="57" spans="1:15" s="51" customFormat="1" ht="14.25" customHeight="1" x14ac:dyDescent="0.2">
      <c r="C57" s="202"/>
      <c r="D57" s="49"/>
      <c r="E57" s="144"/>
      <c r="F57" s="144"/>
      <c r="G57" s="49"/>
      <c r="H57" s="63" t="s">
        <v>137</v>
      </c>
      <c r="I57" s="63"/>
      <c r="J57" s="82"/>
      <c r="K57" s="66">
        <f>SUM(K58:K60)</f>
        <v>8</v>
      </c>
      <c r="L57" s="169"/>
      <c r="M57" s="168"/>
    </row>
    <row r="58" spans="1:15" s="51" customFormat="1" ht="14.25" customHeight="1" x14ac:dyDescent="0.2">
      <c r="A58" s="57" t="s">
        <v>10</v>
      </c>
      <c r="B58" s="57" t="s">
        <v>40</v>
      </c>
      <c r="C58" s="203"/>
      <c r="D58" s="58">
        <f>SUM(D59:D60)</f>
        <v>6</v>
      </c>
      <c r="E58" s="213"/>
      <c r="F58" s="144"/>
      <c r="G58" s="49"/>
      <c r="H58" s="170" t="str">
        <f t="shared" ref="H58:M58" si="2">A9</f>
        <v>SGR #3</v>
      </c>
      <c r="I58" s="170" t="str">
        <f t="shared" si="2"/>
        <v>Social Science/Diversity</v>
      </c>
      <c r="J58" s="171">
        <f t="shared" si="2"/>
        <v>0</v>
      </c>
      <c r="K58" s="172">
        <f t="shared" si="2"/>
        <v>3</v>
      </c>
      <c r="L58" s="173">
        <f t="shared" si="2"/>
        <v>0</v>
      </c>
      <c r="M58" s="173">
        <f t="shared" si="2"/>
        <v>0</v>
      </c>
    </row>
    <row r="59" spans="1:15" s="51" customFormat="1" ht="14.25" customHeight="1" x14ac:dyDescent="0.2">
      <c r="A59" s="59" t="str">
        <f t="shared" ref="A59:F59" si="3">A9</f>
        <v>SGR #3</v>
      </c>
      <c r="B59" s="59" t="str">
        <f t="shared" si="3"/>
        <v>Social Science/Diversity</v>
      </c>
      <c r="C59" s="201">
        <f t="shared" si="3"/>
        <v>0</v>
      </c>
      <c r="D59" s="85">
        <f t="shared" si="3"/>
        <v>3</v>
      </c>
      <c r="E59" s="212">
        <f t="shared" si="3"/>
        <v>0</v>
      </c>
      <c r="F59" s="212">
        <f t="shared" si="3"/>
        <v>0</v>
      </c>
      <c r="G59" s="49"/>
      <c r="H59" s="170" t="str">
        <f t="shared" ref="H59:M59" si="4">A17</f>
        <v>SGR #3</v>
      </c>
      <c r="I59" s="170" t="str">
        <f t="shared" si="4"/>
        <v>Social Science/Diversity</v>
      </c>
      <c r="J59" s="171">
        <f t="shared" si="4"/>
        <v>0</v>
      </c>
      <c r="K59" s="172">
        <f t="shared" si="4"/>
        <v>3</v>
      </c>
      <c r="L59" s="173">
        <f t="shared" si="4"/>
        <v>0</v>
      </c>
      <c r="M59" s="173">
        <f t="shared" si="4"/>
        <v>0</v>
      </c>
    </row>
    <row r="60" spans="1:15" s="51" customFormat="1" ht="14.25" customHeight="1" x14ac:dyDescent="0.2">
      <c r="A60" s="59" t="str">
        <f t="shared" ref="A60:F60" si="5">A17</f>
        <v>SGR #3</v>
      </c>
      <c r="B60" s="59" t="str">
        <f t="shared" si="5"/>
        <v>Social Science/Diversity</v>
      </c>
      <c r="C60" s="201">
        <f t="shared" si="5"/>
        <v>0</v>
      </c>
      <c r="D60" s="85">
        <f t="shared" si="5"/>
        <v>3</v>
      </c>
      <c r="E60" s="212">
        <f t="shared" si="5"/>
        <v>0</v>
      </c>
      <c r="F60" s="212">
        <f t="shared" si="5"/>
        <v>0</v>
      </c>
      <c r="G60" s="49"/>
      <c r="H60" s="170" t="str">
        <f t="shared" ref="H60:M60" si="6">H11</f>
        <v>SOC SCI ELECT</v>
      </c>
      <c r="I60" s="170" t="str">
        <f t="shared" si="6"/>
        <v>A&amp;S Social Science course</v>
      </c>
      <c r="J60" s="174">
        <f t="shared" si="6"/>
        <v>0</v>
      </c>
      <c r="K60" s="172">
        <f t="shared" si="6"/>
        <v>2</v>
      </c>
      <c r="L60" s="173">
        <f t="shared" si="6"/>
        <v>0</v>
      </c>
      <c r="M60" s="173">
        <f t="shared" si="6"/>
        <v>0</v>
      </c>
    </row>
    <row r="61" spans="1:15" s="51" customFormat="1" ht="14.25" customHeight="1" x14ac:dyDescent="0.2">
      <c r="C61" s="202"/>
      <c r="D61" s="49"/>
      <c r="E61" s="144"/>
      <c r="F61" s="144"/>
      <c r="G61" s="49"/>
      <c r="H61" s="53"/>
      <c r="I61" s="53"/>
      <c r="J61" s="52"/>
      <c r="L61" s="175"/>
      <c r="M61" s="175"/>
    </row>
    <row r="62" spans="1:15" s="51" customFormat="1" ht="14.25" customHeight="1" x14ac:dyDescent="0.2">
      <c r="A62" s="57" t="s">
        <v>11</v>
      </c>
      <c r="B62" s="57" t="s">
        <v>41</v>
      </c>
      <c r="C62" s="203"/>
      <c r="D62" s="58">
        <f>SUM(D63:D64)</f>
        <v>8</v>
      </c>
      <c r="E62" s="213"/>
      <c r="F62" s="144"/>
      <c r="G62" s="49"/>
      <c r="H62" s="65" t="s">
        <v>134</v>
      </c>
      <c r="I62" s="53"/>
      <c r="J62" s="52"/>
      <c r="K62" s="66">
        <v>6</v>
      </c>
      <c r="L62" s="175"/>
      <c r="M62" s="175"/>
    </row>
    <row r="63" spans="1:15" s="51" customFormat="1" ht="14.25" customHeight="1" x14ac:dyDescent="0.2">
      <c r="A63" s="59" t="str">
        <f t="shared" ref="A63:F63" si="7">A10</f>
        <v>GER 101</v>
      </c>
      <c r="B63" s="59" t="str">
        <f t="shared" si="7"/>
        <v>Intro to German I(SGR 4)</v>
      </c>
      <c r="C63" s="201">
        <f t="shared" si="7"/>
        <v>0</v>
      </c>
      <c r="D63" s="85">
        <f t="shared" si="7"/>
        <v>4</v>
      </c>
      <c r="E63" s="212">
        <f t="shared" si="7"/>
        <v>0</v>
      </c>
      <c r="F63" s="212">
        <f t="shared" si="7"/>
        <v>0</v>
      </c>
      <c r="G63" s="49"/>
      <c r="H63" s="142" t="str">
        <f t="shared" ref="H63:M63" si="8">A19</f>
        <v>HUM ELECT</v>
      </c>
      <c r="I63" s="142" t="str">
        <f t="shared" si="8"/>
        <v>A&amp;S Humanities course</v>
      </c>
      <c r="J63" s="176" t="str">
        <f t="shared" si="8"/>
        <v>Not language</v>
      </c>
      <c r="K63" s="177">
        <f t="shared" si="8"/>
        <v>3</v>
      </c>
      <c r="L63" s="178">
        <f t="shared" si="8"/>
        <v>0</v>
      </c>
      <c r="M63" s="178">
        <f t="shared" si="8"/>
        <v>0</v>
      </c>
    </row>
    <row r="64" spans="1:15" s="51" customFormat="1" ht="14.25" customHeight="1" x14ac:dyDescent="0.2">
      <c r="A64" s="59" t="str">
        <f t="shared" ref="A64:F64" si="9">H8</f>
        <v>GER 102</v>
      </c>
      <c r="B64" s="59" t="str">
        <f t="shared" si="9"/>
        <v>Intro to German II (SGR 4)</v>
      </c>
      <c r="C64" s="201" t="str">
        <f t="shared" si="9"/>
        <v>GER 101</v>
      </c>
      <c r="D64" s="85">
        <f t="shared" si="9"/>
        <v>4</v>
      </c>
      <c r="E64" s="212">
        <f t="shared" si="9"/>
        <v>0</v>
      </c>
      <c r="F64" s="212">
        <f t="shared" si="9"/>
        <v>0</v>
      </c>
      <c r="G64" s="49"/>
      <c r="H64" s="142" t="str">
        <f t="shared" ref="H64:M64" si="10">H16</f>
        <v>HUM ELECT</v>
      </c>
      <c r="I64" s="142" t="str">
        <f t="shared" si="10"/>
        <v>A&amp;S Humanities course</v>
      </c>
      <c r="J64" s="176" t="str">
        <f t="shared" si="10"/>
        <v>Not language</v>
      </c>
      <c r="K64" s="177">
        <f t="shared" si="10"/>
        <v>3</v>
      </c>
      <c r="L64" s="178">
        <f t="shared" si="10"/>
        <v>0</v>
      </c>
      <c r="M64" s="178">
        <f t="shared" si="10"/>
        <v>0</v>
      </c>
    </row>
    <row r="65" spans="1:15" s="51" customFormat="1" ht="14.25" customHeight="1" x14ac:dyDescent="0.2">
      <c r="C65" s="202"/>
      <c r="D65" s="49"/>
      <c r="E65" s="144"/>
      <c r="F65" s="144"/>
      <c r="G65" s="49"/>
      <c r="H65" s="179"/>
      <c r="I65" s="179"/>
      <c r="J65" s="180"/>
      <c r="K65" s="181"/>
      <c r="L65" s="182"/>
      <c r="M65" s="182"/>
    </row>
    <row r="66" spans="1:15" s="51" customFormat="1" ht="14.25" customHeight="1" x14ac:dyDescent="0.2">
      <c r="A66" s="57" t="s">
        <v>12</v>
      </c>
      <c r="B66" s="57" t="s">
        <v>42</v>
      </c>
      <c r="C66" s="203"/>
      <c r="D66" s="58">
        <f>D67</f>
        <v>3</v>
      </c>
      <c r="E66" s="213"/>
      <c r="F66" s="144"/>
      <c r="G66" s="49"/>
      <c r="H66" s="183" t="s">
        <v>135</v>
      </c>
      <c r="I66" s="184"/>
      <c r="J66" s="185"/>
      <c r="K66" s="184">
        <v>33</v>
      </c>
      <c r="L66" s="186"/>
      <c r="M66" s="187"/>
    </row>
    <row r="67" spans="1:15" s="51" customFormat="1" ht="14.25" customHeight="1" x14ac:dyDescent="0.2">
      <c r="A67" s="59" t="str">
        <f t="shared" ref="A67:F67" si="11">H9</f>
        <v>SGR #5</v>
      </c>
      <c r="B67" s="59" t="str">
        <f t="shared" si="11"/>
        <v>Mathematics (SGR 5)</v>
      </c>
      <c r="C67" s="201" t="str">
        <f t="shared" si="11"/>
        <v>Math 102 or higher</v>
      </c>
      <c r="D67" s="85">
        <f t="shared" si="11"/>
        <v>3</v>
      </c>
      <c r="E67" s="212">
        <f t="shared" si="11"/>
        <v>0</v>
      </c>
      <c r="F67" s="212">
        <f t="shared" si="11"/>
        <v>0</v>
      </c>
      <c r="G67" s="49"/>
      <c r="H67" s="188"/>
      <c r="I67" s="188"/>
      <c r="J67" s="189"/>
      <c r="K67" s="190"/>
      <c r="L67" s="191"/>
      <c r="M67" s="163"/>
    </row>
    <row r="68" spans="1:15" s="51" customFormat="1" ht="14.25" customHeight="1" x14ac:dyDescent="0.2">
      <c r="C68" s="202"/>
      <c r="D68" s="49"/>
      <c r="E68" s="144"/>
      <c r="F68" s="144"/>
      <c r="G68" s="49"/>
      <c r="H68" s="192"/>
      <c r="I68" s="160"/>
      <c r="J68" s="193"/>
      <c r="K68" s="194"/>
      <c r="L68" s="163"/>
      <c r="M68" s="163"/>
    </row>
    <row r="69" spans="1:15" s="51" customFormat="1" ht="14.25" customHeight="1" x14ac:dyDescent="0.2">
      <c r="A69" s="57" t="s">
        <v>13</v>
      </c>
      <c r="B69" s="57" t="s">
        <v>46</v>
      </c>
      <c r="C69" s="203"/>
      <c r="D69" s="58">
        <f>SUM(D70:D71)</f>
        <v>6</v>
      </c>
      <c r="E69" s="213"/>
      <c r="F69" s="144"/>
      <c r="G69" s="49"/>
      <c r="H69" s="188"/>
      <c r="I69" s="188"/>
      <c r="J69" s="195"/>
      <c r="K69" s="190"/>
      <c r="L69" s="191"/>
      <c r="M69" s="163"/>
    </row>
    <row r="70" spans="1:15" s="51" customFormat="1" ht="14.25" customHeight="1" x14ac:dyDescent="0.2">
      <c r="A70" s="59" t="str">
        <f t="shared" ref="A70:F70" si="12">A11</f>
        <v>SGR #6</v>
      </c>
      <c r="B70" s="59" t="str">
        <f t="shared" si="12"/>
        <v>Natural Science (SGR 6)</v>
      </c>
      <c r="C70" s="201">
        <f t="shared" si="12"/>
        <v>0</v>
      </c>
      <c r="D70" s="85">
        <f t="shared" si="12"/>
        <v>3</v>
      </c>
      <c r="E70" s="212">
        <f t="shared" si="12"/>
        <v>0</v>
      </c>
      <c r="F70" s="212">
        <f t="shared" si="12"/>
        <v>0</v>
      </c>
      <c r="G70" s="49"/>
      <c r="H70" s="192"/>
      <c r="I70" s="160"/>
      <c r="J70" s="193"/>
      <c r="K70" s="194"/>
      <c r="L70" s="163"/>
      <c r="M70" s="163"/>
    </row>
    <row r="71" spans="1:15" s="51" customFormat="1" ht="14.25" customHeight="1" x14ac:dyDescent="0.2">
      <c r="A71" s="59" t="str">
        <f t="shared" ref="A71:F71" si="13">H10</f>
        <v>SGR #6</v>
      </c>
      <c r="B71" s="59" t="str">
        <f t="shared" si="13"/>
        <v>Natural Science (SGR 6)</v>
      </c>
      <c r="C71" s="201">
        <f t="shared" si="13"/>
        <v>0</v>
      </c>
      <c r="D71" s="85">
        <f t="shared" si="13"/>
        <v>3</v>
      </c>
      <c r="E71" s="212">
        <f t="shared" si="13"/>
        <v>0</v>
      </c>
      <c r="F71" s="212">
        <f t="shared" si="13"/>
        <v>0</v>
      </c>
      <c r="G71" s="49"/>
      <c r="H71" s="188"/>
      <c r="I71" s="188"/>
      <c r="J71" s="189"/>
      <c r="K71" s="190"/>
      <c r="L71" s="191"/>
      <c r="M71" s="163"/>
    </row>
    <row r="72" spans="1:15" s="51" customFormat="1" ht="14.25" customHeight="1" x14ac:dyDescent="0.2">
      <c r="C72" s="202"/>
      <c r="D72" s="49"/>
      <c r="E72" s="144"/>
      <c r="F72" s="144"/>
      <c r="G72" s="49"/>
      <c r="H72" s="192"/>
      <c r="I72" s="160"/>
      <c r="J72" s="193"/>
      <c r="K72" s="194"/>
      <c r="L72" s="163"/>
      <c r="M72" s="163"/>
    </row>
    <row r="73" spans="1:15" s="51" customFormat="1" ht="14.25" customHeight="1" x14ac:dyDescent="0.2">
      <c r="A73" s="55" t="s">
        <v>47</v>
      </c>
      <c r="B73" s="56"/>
      <c r="C73" s="225"/>
      <c r="D73" s="223"/>
      <c r="G73" s="49"/>
      <c r="H73" s="188"/>
      <c r="I73" s="188"/>
      <c r="J73" s="189"/>
      <c r="K73" s="190"/>
      <c r="L73" s="191"/>
      <c r="M73" s="163"/>
    </row>
    <row r="74" spans="1:15" s="51" customFormat="1" ht="14.25" customHeight="1" x14ac:dyDescent="0.2">
      <c r="A74" s="63" t="s">
        <v>7</v>
      </c>
      <c r="B74" s="63" t="s">
        <v>14</v>
      </c>
      <c r="C74" s="226" t="s">
        <v>3</v>
      </c>
      <c r="D74" s="64">
        <v>2</v>
      </c>
      <c r="E74" s="224" t="s">
        <v>19</v>
      </c>
      <c r="F74" s="224" t="s">
        <v>126</v>
      </c>
      <c r="G74" s="49"/>
      <c r="H74" s="192"/>
      <c r="I74" s="160"/>
      <c r="J74" s="193"/>
      <c r="K74" s="194"/>
      <c r="L74" s="163"/>
      <c r="M74" s="163"/>
    </row>
    <row r="75" spans="1:15" s="51" customFormat="1" ht="14.25" customHeight="1" x14ac:dyDescent="0.2">
      <c r="A75" s="69" t="str">
        <f t="shared" ref="A75:F75" si="14">A7</f>
        <v>UC 109</v>
      </c>
      <c r="B75" s="69" t="str">
        <f t="shared" si="14"/>
        <v>First Year Seminar (IGR 1)</v>
      </c>
      <c r="C75" s="88">
        <f t="shared" si="14"/>
        <v>0</v>
      </c>
      <c r="D75" s="86">
        <f t="shared" si="14"/>
        <v>2</v>
      </c>
      <c r="E75" s="215" t="str">
        <f t="shared" si="14"/>
        <v>F13</v>
      </c>
      <c r="F75" s="215" t="str">
        <f t="shared" si="14"/>
        <v>A</v>
      </c>
      <c r="G75" s="49"/>
      <c r="H75" s="188"/>
      <c r="I75" s="188"/>
      <c r="J75" s="189"/>
      <c r="K75" s="190"/>
      <c r="L75" s="191"/>
      <c r="M75" s="163"/>
    </row>
    <row r="76" spans="1:15" s="51" customFormat="1" ht="14.25" customHeight="1" x14ac:dyDescent="0.2">
      <c r="A76" s="61"/>
      <c r="B76" s="61"/>
      <c r="C76" s="83"/>
      <c r="D76" s="62"/>
      <c r="E76" s="168"/>
      <c r="F76" s="168"/>
      <c r="G76" s="49"/>
      <c r="H76" s="192"/>
      <c r="I76" s="160"/>
      <c r="J76" s="193"/>
      <c r="K76" s="194"/>
      <c r="L76" s="163"/>
      <c r="M76" s="163"/>
    </row>
    <row r="77" spans="1:15" s="51" customFormat="1" ht="14.25" customHeight="1" x14ac:dyDescent="0.2">
      <c r="A77" s="63" t="s">
        <v>8</v>
      </c>
      <c r="B77" s="63" t="s">
        <v>15</v>
      </c>
      <c r="C77" s="82"/>
      <c r="D77" s="64">
        <f>D78</f>
        <v>3</v>
      </c>
      <c r="E77" s="169"/>
      <c r="F77" s="168"/>
      <c r="G77" s="49"/>
      <c r="H77" s="189"/>
      <c r="I77" s="190"/>
      <c r="J77" s="191"/>
      <c r="K77" s="194"/>
      <c r="L77" s="191"/>
      <c r="M77" s="163"/>
    </row>
    <row r="78" spans="1:15" s="51" customFormat="1" ht="14.25" customHeight="1" x14ac:dyDescent="0.2">
      <c r="A78" s="69" t="str">
        <f t="shared" ref="A78:F78" si="15">A17</f>
        <v>SGR #3</v>
      </c>
      <c r="B78" s="69" t="str">
        <f t="shared" si="15"/>
        <v>Social Science/Diversity</v>
      </c>
      <c r="C78" s="84">
        <f t="shared" si="15"/>
        <v>0</v>
      </c>
      <c r="D78" s="86">
        <f t="shared" si="15"/>
        <v>3</v>
      </c>
      <c r="E78" s="215">
        <f t="shared" si="15"/>
        <v>0</v>
      </c>
      <c r="F78" s="215">
        <f t="shared" si="15"/>
        <v>0</v>
      </c>
      <c r="G78" s="49"/>
      <c r="L78" s="219"/>
      <c r="M78" s="219"/>
    </row>
    <row r="79" spans="1:15" s="51" customFormat="1" ht="14.25" customHeight="1" x14ac:dyDescent="0.2">
      <c r="A79" s="61"/>
      <c r="B79" s="61"/>
      <c r="C79" s="83"/>
      <c r="D79" s="62"/>
      <c r="E79" s="168"/>
      <c r="F79" s="168"/>
      <c r="G79" s="49"/>
      <c r="H79" s="67" t="s">
        <v>136</v>
      </c>
      <c r="I79" s="68"/>
      <c r="J79" s="52"/>
      <c r="K79" s="66">
        <f>SUM(K80:K93)</f>
        <v>38</v>
      </c>
      <c r="L79" s="214"/>
      <c r="M79" s="175"/>
      <c r="N79" s="49"/>
      <c r="O79" s="50"/>
    </row>
    <row r="80" spans="1:15" s="51" customFormat="1" ht="14.25" customHeight="1" x14ac:dyDescent="0.2">
      <c r="A80" s="63" t="s">
        <v>16</v>
      </c>
      <c r="B80" s="63"/>
      <c r="C80" s="82"/>
      <c r="D80" s="64">
        <f>D81</f>
        <v>3</v>
      </c>
      <c r="E80" s="169"/>
      <c r="F80" s="168"/>
      <c r="G80" s="49"/>
      <c r="H80" s="230" t="s">
        <v>139</v>
      </c>
      <c r="I80" s="234"/>
      <c r="J80" s="233"/>
      <c r="K80" s="232"/>
      <c r="L80" s="231"/>
      <c r="M80" s="231"/>
      <c r="N80" s="49"/>
      <c r="O80" s="50"/>
    </row>
    <row r="81" spans="1:15" s="51" customFormat="1" ht="14.25" customHeight="1" x14ac:dyDescent="0.2">
      <c r="A81" s="92" t="str">
        <f t="shared" ref="A81:F81" si="16">H15</f>
        <v>GER 202</v>
      </c>
      <c r="B81" s="92" t="str">
        <f t="shared" si="16"/>
        <v xml:space="preserve">Intermediate German II </v>
      </c>
      <c r="C81" s="93" t="str">
        <f t="shared" si="16"/>
        <v xml:space="preserve">GER 201 </v>
      </c>
      <c r="D81" s="94">
        <f t="shared" si="16"/>
        <v>3</v>
      </c>
      <c r="E81" s="216">
        <f t="shared" si="16"/>
        <v>0</v>
      </c>
      <c r="F81" s="216">
        <f t="shared" si="16"/>
        <v>0</v>
      </c>
      <c r="G81" s="49"/>
      <c r="H81" s="235" t="str">
        <f t="shared" ref="H81:M81" si="17">A10</f>
        <v>GER 101</v>
      </c>
      <c r="I81" s="235" t="str">
        <f t="shared" si="17"/>
        <v>Intro to German I(SGR 4)</v>
      </c>
      <c r="J81" s="236">
        <f t="shared" si="17"/>
        <v>0</v>
      </c>
      <c r="K81" s="237">
        <f t="shared" si="17"/>
        <v>4</v>
      </c>
      <c r="L81" s="238">
        <f t="shared" si="17"/>
        <v>0</v>
      </c>
      <c r="M81" s="238">
        <f t="shared" si="17"/>
        <v>0</v>
      </c>
      <c r="N81" s="49"/>
      <c r="O81" s="50"/>
    </row>
    <row r="82" spans="1:15" s="51" customFormat="1" ht="14.25" customHeight="1" x14ac:dyDescent="0.2">
      <c r="A82" s="61"/>
      <c r="B82" s="61"/>
      <c r="C82" s="83"/>
      <c r="D82" s="62"/>
      <c r="E82" s="168"/>
      <c r="F82" s="168"/>
      <c r="G82" s="49"/>
      <c r="H82" s="235" t="s">
        <v>58</v>
      </c>
      <c r="I82" s="235" t="s">
        <v>59</v>
      </c>
      <c r="J82" s="236" t="s">
        <v>57</v>
      </c>
      <c r="K82" s="237">
        <v>4</v>
      </c>
      <c r="L82" s="238">
        <v>0</v>
      </c>
      <c r="M82" s="238">
        <v>0</v>
      </c>
      <c r="N82" s="49"/>
      <c r="O82" s="50"/>
    </row>
    <row r="83" spans="1:15" s="51" customFormat="1" ht="14.25" customHeight="1" x14ac:dyDescent="0.2">
      <c r="A83" s="63" t="s">
        <v>17</v>
      </c>
      <c r="B83" s="63"/>
      <c r="C83" s="82"/>
      <c r="D83" s="64">
        <f>D84</f>
        <v>3</v>
      </c>
      <c r="E83" s="169"/>
      <c r="F83" s="168"/>
      <c r="G83" s="49"/>
      <c r="H83" s="235" t="str">
        <f t="shared" ref="H83:M83" si="18">A18</f>
        <v>GER 201</v>
      </c>
      <c r="I83" s="235" t="str">
        <f t="shared" si="18"/>
        <v xml:space="preserve">Intermediate German I </v>
      </c>
      <c r="J83" s="236" t="str">
        <f t="shared" si="18"/>
        <v>GER 102</v>
      </c>
      <c r="K83" s="237">
        <f t="shared" si="18"/>
        <v>3</v>
      </c>
      <c r="L83" s="238">
        <f t="shared" si="18"/>
        <v>0</v>
      </c>
      <c r="M83" s="238">
        <f t="shared" si="18"/>
        <v>0</v>
      </c>
      <c r="N83" s="49"/>
      <c r="O83" s="50"/>
    </row>
    <row r="84" spans="1:15" ht="14.1" customHeight="1" x14ac:dyDescent="0.2">
      <c r="A84" s="228" t="str">
        <f t="shared" ref="A84:F84" si="19">H36</f>
        <v>GER 433 or 434</v>
      </c>
      <c r="B84" s="70" t="str">
        <f t="shared" si="19"/>
        <v>German Civilization I or II</v>
      </c>
      <c r="C84" s="227"/>
      <c r="D84" s="87">
        <f t="shared" si="19"/>
        <v>3</v>
      </c>
      <c r="E84" s="217">
        <f t="shared" si="19"/>
        <v>0</v>
      </c>
      <c r="F84" s="217">
        <f t="shared" si="19"/>
        <v>0</v>
      </c>
      <c r="H84" s="235" t="s">
        <v>62</v>
      </c>
      <c r="I84" s="235" t="s">
        <v>63</v>
      </c>
      <c r="J84" s="236" t="s">
        <v>60</v>
      </c>
      <c r="K84" s="237">
        <v>3</v>
      </c>
      <c r="L84" s="238">
        <v>0</v>
      </c>
      <c r="M84" s="238">
        <v>0</v>
      </c>
    </row>
    <row r="85" spans="1:15" ht="14.1" customHeight="1" x14ac:dyDescent="0.2">
      <c r="A85" s="53"/>
      <c r="B85" s="53"/>
      <c r="C85" s="54"/>
      <c r="D85" s="54"/>
      <c r="E85" s="175"/>
      <c r="F85" s="175"/>
      <c r="H85" s="230" t="s">
        <v>141</v>
      </c>
      <c r="K85" s="3"/>
      <c r="L85" s="3"/>
      <c r="M85" s="3"/>
    </row>
    <row r="86" spans="1:15" ht="14.1" customHeight="1" x14ac:dyDescent="0.2">
      <c r="A86" s="258" t="s">
        <v>157</v>
      </c>
      <c r="B86" s="259"/>
      <c r="C86" s="260"/>
      <c r="D86" s="261"/>
      <c r="E86" s="262"/>
      <c r="F86" s="263"/>
      <c r="H86" s="196" t="str">
        <f t="shared" ref="H86:M87" si="20">A23</f>
        <v xml:space="preserve">GER </v>
      </c>
      <c r="I86" s="196" t="str">
        <f t="shared" si="20"/>
        <v>German Elective</v>
      </c>
      <c r="J86" s="283" t="str">
        <f t="shared" si="20"/>
        <v>Comp &amp; Conversation Major Elective</v>
      </c>
      <c r="K86" s="198">
        <f t="shared" si="20"/>
        <v>3</v>
      </c>
      <c r="L86" s="220">
        <f t="shared" si="20"/>
        <v>0</v>
      </c>
      <c r="M86" s="220">
        <f t="shared" si="20"/>
        <v>0</v>
      </c>
    </row>
    <row r="87" spans="1:15" ht="14.1" customHeight="1" x14ac:dyDescent="0.2">
      <c r="A87" s="266" t="str">
        <f t="shared" ref="A87:F89" si="21">H17</f>
        <v>GEN ELEC</v>
      </c>
      <c r="B87" s="278" t="str">
        <f t="shared" si="21"/>
        <v>General Elective</v>
      </c>
      <c r="C87" s="279">
        <f t="shared" si="21"/>
        <v>0</v>
      </c>
      <c r="D87" s="268">
        <f t="shared" si="21"/>
        <v>3</v>
      </c>
      <c r="E87" s="269">
        <f t="shared" si="21"/>
        <v>0</v>
      </c>
      <c r="F87" s="269">
        <f t="shared" si="21"/>
        <v>0</v>
      </c>
      <c r="H87" s="196" t="str">
        <f t="shared" si="20"/>
        <v xml:space="preserve">GER </v>
      </c>
      <c r="I87" s="196" t="str">
        <f t="shared" si="20"/>
        <v>German Elective</v>
      </c>
      <c r="J87" s="283" t="str">
        <f t="shared" si="20"/>
        <v>Major Elective</v>
      </c>
      <c r="K87" s="198">
        <f t="shared" si="20"/>
        <v>3</v>
      </c>
      <c r="L87" s="220">
        <f t="shared" si="20"/>
        <v>0</v>
      </c>
      <c r="M87" s="220">
        <f t="shared" si="20"/>
        <v>0</v>
      </c>
    </row>
    <row r="88" spans="1:15" ht="14.1" customHeight="1" x14ac:dyDescent="0.2">
      <c r="A88" s="264" t="str">
        <f t="shared" si="21"/>
        <v>GEN ELEC</v>
      </c>
      <c r="B88" s="264" t="str">
        <f t="shared" si="21"/>
        <v>General Elective</v>
      </c>
      <c r="C88" s="265">
        <f t="shared" si="21"/>
        <v>0</v>
      </c>
      <c r="D88" s="272">
        <f t="shared" si="21"/>
        <v>3</v>
      </c>
      <c r="E88" s="273">
        <f t="shared" si="21"/>
        <v>0</v>
      </c>
      <c r="F88" s="273">
        <f t="shared" si="21"/>
        <v>0</v>
      </c>
      <c r="H88" s="196" t="str">
        <f t="shared" ref="H88:M89" si="22">H23</f>
        <v xml:space="preserve">GER </v>
      </c>
      <c r="I88" s="196" t="str">
        <f t="shared" si="22"/>
        <v>German Elective</v>
      </c>
      <c r="J88" s="283" t="str">
        <f t="shared" si="22"/>
        <v>Major Elective</v>
      </c>
      <c r="K88" s="198">
        <f t="shared" si="22"/>
        <v>3</v>
      </c>
      <c r="L88" s="220">
        <f t="shared" si="22"/>
        <v>0</v>
      </c>
      <c r="M88" s="220">
        <f t="shared" si="22"/>
        <v>0</v>
      </c>
    </row>
    <row r="89" spans="1:15" ht="14.1" customHeight="1" x14ac:dyDescent="0.2">
      <c r="A89" s="264" t="str">
        <f t="shared" si="21"/>
        <v>GEN ELEC</v>
      </c>
      <c r="B89" s="274" t="str">
        <f t="shared" si="21"/>
        <v>General Elective</v>
      </c>
      <c r="C89" s="275">
        <f t="shared" si="21"/>
        <v>0</v>
      </c>
      <c r="D89" s="276">
        <f t="shared" si="21"/>
        <v>3</v>
      </c>
      <c r="E89" s="273">
        <f t="shared" si="21"/>
        <v>0</v>
      </c>
      <c r="F89" s="273">
        <f t="shared" si="21"/>
        <v>0</v>
      </c>
      <c r="H89" s="196" t="str">
        <f t="shared" si="22"/>
        <v xml:space="preserve">GER </v>
      </c>
      <c r="I89" s="196" t="str">
        <f t="shared" si="22"/>
        <v>German Elective</v>
      </c>
      <c r="J89" s="283" t="str">
        <f t="shared" si="22"/>
        <v>Advanced Language Elective</v>
      </c>
      <c r="K89" s="198">
        <f t="shared" si="22"/>
        <v>3</v>
      </c>
      <c r="L89" s="220">
        <f t="shared" si="22"/>
        <v>0</v>
      </c>
      <c r="M89" s="220">
        <f t="shared" si="22"/>
        <v>0</v>
      </c>
    </row>
    <row r="90" spans="1:15" ht="14.1" customHeight="1" x14ac:dyDescent="0.2">
      <c r="A90" s="264" t="str">
        <f t="shared" ref="A90:F92" si="23">A25</f>
        <v>GEN ELEC</v>
      </c>
      <c r="B90" s="264" t="str">
        <f t="shared" si="23"/>
        <v>General Elective</v>
      </c>
      <c r="C90" s="265">
        <f t="shared" si="23"/>
        <v>0</v>
      </c>
      <c r="D90" s="272">
        <f t="shared" si="23"/>
        <v>3</v>
      </c>
      <c r="E90" s="273">
        <f t="shared" si="23"/>
        <v>0</v>
      </c>
      <c r="F90" s="273">
        <f t="shared" si="23"/>
        <v>0</v>
      </c>
      <c r="H90" s="196" t="str">
        <f t="shared" ref="H90:M91" si="24">A35</f>
        <v xml:space="preserve">GER </v>
      </c>
      <c r="I90" s="196" t="str">
        <f t="shared" si="24"/>
        <v>German Elective</v>
      </c>
      <c r="J90" s="283" t="str">
        <f t="shared" si="24"/>
        <v>Advanced Language Elective</v>
      </c>
      <c r="K90" s="198">
        <f t="shared" si="24"/>
        <v>3</v>
      </c>
      <c r="L90" s="220">
        <f t="shared" si="24"/>
        <v>0</v>
      </c>
      <c r="M90" s="220">
        <f t="shared" si="24"/>
        <v>0</v>
      </c>
    </row>
    <row r="91" spans="1:15" ht="14.1" customHeight="1" x14ac:dyDescent="0.2">
      <c r="A91" s="266" t="str">
        <f t="shared" si="23"/>
        <v>GEN ELEC</v>
      </c>
      <c r="B91" s="267" t="str">
        <f t="shared" si="23"/>
        <v>General Elective</v>
      </c>
      <c r="C91" s="277">
        <f t="shared" si="23"/>
        <v>0</v>
      </c>
      <c r="D91" s="268">
        <f t="shared" si="23"/>
        <v>3</v>
      </c>
      <c r="E91" s="269">
        <f t="shared" si="23"/>
        <v>0</v>
      </c>
      <c r="F91" s="269">
        <f t="shared" si="23"/>
        <v>0</v>
      </c>
      <c r="H91" s="196" t="str">
        <f t="shared" si="24"/>
        <v xml:space="preserve">GER </v>
      </c>
      <c r="I91" s="196" t="str">
        <f t="shared" si="24"/>
        <v>German Elective</v>
      </c>
      <c r="J91" s="283" t="str">
        <f t="shared" si="24"/>
        <v>Literature Elective</v>
      </c>
      <c r="K91" s="198">
        <f t="shared" si="24"/>
        <v>3</v>
      </c>
      <c r="L91" s="220">
        <f t="shared" si="24"/>
        <v>0</v>
      </c>
      <c r="M91" s="220">
        <f t="shared" si="24"/>
        <v>0</v>
      </c>
    </row>
    <row r="92" spans="1:15" ht="14.1" customHeight="1" x14ac:dyDescent="0.2">
      <c r="A92" s="266" t="str">
        <f t="shared" si="23"/>
        <v>GEN ELEC</v>
      </c>
      <c r="B92" s="271" t="str">
        <f t="shared" si="23"/>
        <v>General Elective</v>
      </c>
      <c r="C92" s="277">
        <f t="shared" si="23"/>
        <v>0</v>
      </c>
      <c r="D92" s="270">
        <f t="shared" si="23"/>
        <v>3</v>
      </c>
      <c r="E92" s="269">
        <f t="shared" si="23"/>
        <v>0</v>
      </c>
      <c r="F92" s="269">
        <f t="shared" si="23"/>
        <v>0</v>
      </c>
      <c r="H92" s="199" t="str">
        <f t="shared" ref="H92:M92" si="25">A36</f>
        <v xml:space="preserve">GER </v>
      </c>
      <c r="I92" s="199" t="str">
        <f t="shared" si="25"/>
        <v>German Elective</v>
      </c>
      <c r="J92" s="284" t="str">
        <f t="shared" si="25"/>
        <v>Literature Elective</v>
      </c>
      <c r="K92" s="200">
        <f t="shared" si="25"/>
        <v>3</v>
      </c>
      <c r="L92" s="221">
        <f t="shared" si="25"/>
        <v>0</v>
      </c>
      <c r="M92" s="221">
        <f t="shared" si="25"/>
        <v>0</v>
      </c>
    </row>
    <row r="93" spans="1:15" ht="14.1" customHeight="1" x14ac:dyDescent="0.2">
      <c r="A93" s="266" t="str">
        <f t="shared" ref="A93:F95" si="26">H25</f>
        <v>GEN ELEC</v>
      </c>
      <c r="B93" s="271" t="str">
        <f t="shared" si="26"/>
        <v>General Elective</v>
      </c>
      <c r="C93" s="277">
        <f t="shared" si="26"/>
        <v>0</v>
      </c>
      <c r="D93" s="270">
        <f t="shared" si="26"/>
        <v>3</v>
      </c>
      <c r="E93" s="269">
        <f t="shared" si="26"/>
        <v>0</v>
      </c>
      <c r="F93" s="269">
        <f t="shared" si="26"/>
        <v>0</v>
      </c>
      <c r="H93" s="282" t="str">
        <f t="shared" ref="H93:M93" si="27">H36</f>
        <v>GER 433 or 434</v>
      </c>
      <c r="I93" s="199" t="str">
        <f t="shared" si="27"/>
        <v>German Civilization I or II</v>
      </c>
      <c r="J93" s="284" t="str">
        <f t="shared" si="27"/>
        <v>AW/Culture &amp; Civilization Major Elective</v>
      </c>
      <c r="K93" s="200">
        <f t="shared" si="27"/>
        <v>3</v>
      </c>
      <c r="L93" s="221">
        <f t="shared" si="27"/>
        <v>0</v>
      </c>
      <c r="M93" s="221">
        <f t="shared" si="27"/>
        <v>0</v>
      </c>
    </row>
    <row r="94" spans="1:15" ht="14.1" customHeight="1" x14ac:dyDescent="0.2">
      <c r="A94" s="266" t="str">
        <f t="shared" si="26"/>
        <v>GEN ELEC</v>
      </c>
      <c r="B94" s="271" t="str">
        <f t="shared" si="26"/>
        <v>General Elective</v>
      </c>
      <c r="C94" s="277">
        <f t="shared" si="26"/>
        <v>0</v>
      </c>
      <c r="D94" s="270">
        <f t="shared" si="26"/>
        <v>3</v>
      </c>
      <c r="E94" s="269">
        <f t="shared" si="26"/>
        <v>0</v>
      </c>
      <c r="F94" s="269">
        <f t="shared" si="26"/>
        <v>0</v>
      </c>
      <c r="H94" s="196"/>
      <c r="I94" s="196"/>
      <c r="J94" s="197"/>
      <c r="K94" s="198"/>
      <c r="L94" s="220"/>
      <c r="M94" s="220"/>
    </row>
    <row r="95" spans="1:15" ht="14.1" customHeight="1" x14ac:dyDescent="0.2">
      <c r="A95" s="266" t="str">
        <f t="shared" si="26"/>
        <v>GEN ELEC</v>
      </c>
      <c r="B95" s="271" t="str">
        <f t="shared" si="26"/>
        <v>General Elective</v>
      </c>
      <c r="C95" s="277">
        <f t="shared" si="26"/>
        <v>0</v>
      </c>
      <c r="D95" s="270">
        <f t="shared" si="26"/>
        <v>3</v>
      </c>
      <c r="E95" s="269">
        <f t="shared" si="26"/>
        <v>0</v>
      </c>
      <c r="F95" s="269">
        <f t="shared" si="26"/>
        <v>0</v>
      </c>
      <c r="H95" s="196"/>
      <c r="I95" s="196"/>
      <c r="J95" s="197"/>
      <c r="K95" s="198"/>
      <c r="L95" s="220"/>
      <c r="M95" s="220"/>
    </row>
    <row r="96" spans="1:15" ht="14.1" customHeight="1" x14ac:dyDescent="0.2">
      <c r="A96" s="266" t="str">
        <f t="shared" ref="A96:F98" si="28">A37</f>
        <v>GEN ELEC</v>
      </c>
      <c r="B96" s="271" t="str">
        <f t="shared" si="28"/>
        <v>General Elective</v>
      </c>
      <c r="C96" s="277">
        <f t="shared" si="28"/>
        <v>0</v>
      </c>
      <c r="D96" s="270">
        <f t="shared" si="28"/>
        <v>3</v>
      </c>
      <c r="E96" s="269">
        <f t="shared" si="28"/>
        <v>0</v>
      </c>
      <c r="F96" s="269">
        <f t="shared" si="28"/>
        <v>0</v>
      </c>
      <c r="H96" s="196"/>
      <c r="I96" s="196"/>
      <c r="J96" s="197"/>
      <c r="K96" s="198"/>
      <c r="L96" s="220"/>
      <c r="M96" s="220"/>
    </row>
    <row r="97" spans="1:13" ht="14.1" customHeight="1" x14ac:dyDescent="0.2">
      <c r="A97" s="266" t="str">
        <f t="shared" si="28"/>
        <v>GEN ELEC</v>
      </c>
      <c r="B97" s="271" t="str">
        <f t="shared" si="28"/>
        <v>General Elective</v>
      </c>
      <c r="C97" s="277">
        <f t="shared" si="28"/>
        <v>0</v>
      </c>
      <c r="D97" s="270">
        <f t="shared" si="28"/>
        <v>3</v>
      </c>
      <c r="E97" s="269">
        <f t="shared" si="28"/>
        <v>0</v>
      </c>
      <c r="F97" s="269">
        <f t="shared" si="28"/>
        <v>0</v>
      </c>
      <c r="H97" s="196"/>
      <c r="I97" s="196"/>
      <c r="J97" s="197"/>
      <c r="K97" s="198"/>
      <c r="L97" s="220"/>
      <c r="M97" s="220"/>
    </row>
    <row r="98" spans="1:13" ht="14.1" customHeight="1" x14ac:dyDescent="0.2">
      <c r="A98" s="266" t="str">
        <f t="shared" si="28"/>
        <v>GEN ELEC</v>
      </c>
      <c r="B98" s="271" t="str">
        <f t="shared" si="28"/>
        <v>General Elective</v>
      </c>
      <c r="C98" s="277">
        <f t="shared" si="28"/>
        <v>0</v>
      </c>
      <c r="D98" s="270">
        <f t="shared" si="28"/>
        <v>3</v>
      </c>
      <c r="E98" s="269">
        <f t="shared" si="28"/>
        <v>0</v>
      </c>
      <c r="F98" s="269">
        <f t="shared" si="28"/>
        <v>0</v>
      </c>
      <c r="K98" s="3"/>
      <c r="L98" s="3"/>
      <c r="M98" s="3"/>
    </row>
    <row r="99" spans="1:13" ht="14.1" customHeight="1" x14ac:dyDescent="0.2">
      <c r="A99" s="266" t="str">
        <f t="shared" ref="A99:F101" si="29">H37</f>
        <v>GEN ELEC</v>
      </c>
      <c r="B99" s="271" t="str">
        <f t="shared" si="29"/>
        <v>General Elective</v>
      </c>
      <c r="C99" s="277">
        <f t="shared" si="29"/>
        <v>0</v>
      </c>
      <c r="D99" s="270">
        <f t="shared" si="29"/>
        <v>3</v>
      </c>
      <c r="E99" s="269">
        <f t="shared" si="29"/>
        <v>0</v>
      </c>
      <c r="F99" s="269">
        <f t="shared" si="29"/>
        <v>0</v>
      </c>
      <c r="H99" s="36" t="s">
        <v>21</v>
      </c>
      <c r="I99" s="41" t="s">
        <v>23</v>
      </c>
      <c r="J99" s="37" t="s">
        <v>5</v>
      </c>
      <c r="K99" s="38">
        <f>K41</f>
        <v>120</v>
      </c>
      <c r="L99" s="3"/>
      <c r="M99" s="3"/>
    </row>
    <row r="100" spans="1:13" ht="14.1" customHeight="1" x14ac:dyDescent="0.2">
      <c r="A100" s="266" t="str">
        <f t="shared" si="29"/>
        <v>GEN ELEC</v>
      </c>
      <c r="B100" s="271" t="str">
        <f t="shared" si="29"/>
        <v>General Elective</v>
      </c>
      <c r="C100" s="277">
        <f t="shared" si="29"/>
        <v>0</v>
      </c>
      <c r="D100" s="270">
        <f t="shared" si="29"/>
        <v>3</v>
      </c>
      <c r="E100" s="269">
        <f t="shared" si="29"/>
        <v>0</v>
      </c>
      <c r="F100" s="269">
        <f t="shared" si="29"/>
        <v>0</v>
      </c>
      <c r="H100" s="39" t="s">
        <v>22</v>
      </c>
      <c r="I100" s="253" t="s">
        <v>152</v>
      </c>
      <c r="J100" s="280"/>
      <c r="K100" s="3"/>
    </row>
    <row r="101" spans="1:13" ht="14.1" customHeight="1" x14ac:dyDescent="0.2">
      <c r="A101" s="266" t="str">
        <f t="shared" si="29"/>
        <v>GEN ELEC</v>
      </c>
      <c r="B101" s="271" t="str">
        <f t="shared" si="29"/>
        <v>General Elective</v>
      </c>
      <c r="C101" s="277">
        <f t="shared" si="29"/>
        <v>0</v>
      </c>
      <c r="D101" s="270">
        <f t="shared" si="29"/>
        <v>3</v>
      </c>
      <c r="E101" s="269">
        <f t="shared" si="29"/>
        <v>0</v>
      </c>
      <c r="F101" s="269">
        <f t="shared" si="29"/>
        <v>0</v>
      </c>
      <c r="H101" s="44" t="s">
        <v>24</v>
      </c>
      <c r="I101" s="256" t="s">
        <v>158</v>
      </c>
      <c r="J101" s="281"/>
      <c r="K101" s="3"/>
    </row>
  </sheetData>
  <sortState ref="A9:F11">
    <sortCondition ref="A9:A11"/>
  </sortState>
  <mergeCells count="8">
    <mergeCell ref="J52:J55"/>
    <mergeCell ref="F3:I3"/>
    <mergeCell ref="A32:C32"/>
    <mergeCell ref="A1:M1"/>
    <mergeCell ref="A2:M2"/>
    <mergeCell ref="L3:M3"/>
    <mergeCell ref="K4:M4"/>
    <mergeCell ref="A46:M46"/>
  </mergeCells>
  <conditionalFormatting sqref="F25:F27 M10 F18:F19 F9 M25:M27 F38:F39 M38">
    <cfRule type="cellIs" dxfId="20" priority="32" operator="between">
      <formula>"F"</formula>
      <formula>"F"</formula>
    </cfRule>
  </conditionalFormatting>
  <conditionalFormatting sqref="F8 M22 M7:M8 F28:F29 F12 M11">
    <cfRule type="cellIs" dxfId="19" priority="31" operator="between">
      <formula>"D"</formula>
      <formula>"F"</formula>
    </cfRule>
  </conditionalFormatting>
  <conditionalFormatting sqref="F81">
    <cfRule type="cellIs" dxfId="18" priority="30" operator="between">
      <formula>"F"</formula>
      <formula>"F"</formula>
    </cfRule>
  </conditionalFormatting>
  <conditionalFormatting sqref="M16">
    <cfRule type="cellIs" dxfId="17" priority="27" operator="between">
      <formula>"D"</formula>
      <formula>"F"</formula>
    </cfRule>
  </conditionalFormatting>
  <conditionalFormatting sqref="M24">
    <cfRule type="cellIs" dxfId="16" priority="25" operator="between">
      <formula>"D"</formula>
      <formula>"F"</formula>
    </cfRule>
  </conditionalFormatting>
  <conditionalFormatting sqref="M37">
    <cfRule type="cellIs" dxfId="15" priority="19" operator="between">
      <formula>"D"</formula>
      <formula>"F"</formula>
    </cfRule>
  </conditionalFormatting>
  <conditionalFormatting sqref="F36">
    <cfRule type="cellIs" dxfId="14" priority="23" operator="between">
      <formula>"D"</formula>
      <formula>"F"</formula>
    </cfRule>
  </conditionalFormatting>
  <conditionalFormatting sqref="M18">
    <cfRule type="cellIs" dxfId="13" priority="21" operator="between">
      <formula>"F"</formula>
      <formula>"F"</formula>
    </cfRule>
  </conditionalFormatting>
  <conditionalFormatting sqref="M19">
    <cfRule type="cellIs" dxfId="12" priority="20" operator="between">
      <formula>"F"</formula>
      <formula>"F"</formula>
    </cfRule>
  </conditionalFormatting>
  <conditionalFormatting sqref="M35">
    <cfRule type="cellIs" dxfId="11" priority="9" operator="between">
      <formula>"F"</formula>
      <formula>"F"</formula>
    </cfRule>
  </conditionalFormatting>
  <conditionalFormatting sqref="M36">
    <cfRule type="cellIs" dxfId="10" priority="17" operator="between">
      <formula>"F"</formula>
      <formula>"F"</formula>
    </cfRule>
  </conditionalFormatting>
  <conditionalFormatting sqref="F35">
    <cfRule type="cellIs" dxfId="9" priority="14" operator="between">
      <formula>"F"</formula>
      <formula>"F"</formula>
    </cfRule>
  </conditionalFormatting>
  <conditionalFormatting sqref="M39">
    <cfRule type="cellIs" dxfId="8" priority="8" operator="between">
      <formula>"F"</formula>
      <formula>"F"</formula>
    </cfRule>
  </conditionalFormatting>
  <conditionalFormatting sqref="F37">
    <cfRule type="cellIs" dxfId="7" priority="13" operator="between">
      <formula>"F"</formula>
      <formula>"F"</formula>
    </cfRule>
  </conditionalFormatting>
  <conditionalFormatting sqref="M23">
    <cfRule type="cellIs" dxfId="6" priority="12" operator="between">
      <formula>"D"</formula>
      <formula>"F"</formula>
    </cfRule>
  </conditionalFormatting>
  <conditionalFormatting sqref="F23:F24">
    <cfRule type="cellIs" dxfId="5" priority="10" operator="between">
      <formula>"D"</formula>
      <formula>"F"</formula>
    </cfRule>
  </conditionalFormatting>
  <conditionalFormatting sqref="F15">
    <cfRule type="cellIs" dxfId="4" priority="6" operator="between">
      <formula>"D"</formula>
      <formula>"F"</formula>
    </cfRule>
  </conditionalFormatting>
  <conditionalFormatting sqref="F10">
    <cfRule type="cellIs" dxfId="3" priority="3" operator="between">
      <formula>"D"</formula>
      <formula>"F"</formula>
    </cfRule>
  </conditionalFormatting>
  <conditionalFormatting sqref="M17">
    <cfRule type="cellIs" dxfId="2" priority="4" operator="between">
      <formula>"F"</formula>
      <formula>"F"</formula>
    </cfRule>
  </conditionalFormatting>
  <conditionalFormatting sqref="F31">
    <cfRule type="cellIs" dxfId="1" priority="2" operator="between">
      <formula>"D"</formula>
      <formula>"F"</formula>
    </cfRule>
  </conditionalFormatting>
  <conditionalFormatting sqref="F32">
    <cfRule type="cellIs" dxfId="0" priority="1" operator="between">
      <formula>"D"</formula>
      <formula>"F"</formula>
    </cfRule>
  </conditionalFormatting>
  <hyperlinks>
    <hyperlink ref="I8" r:id="rId1" location="Syst_Goal_4" display="Humanities/Arts Diversity (SGR 4)"/>
    <hyperlink ref="B11" r:id="rId2" location="Syst_Goal_6"/>
    <hyperlink ref="I10" r:id="rId3" location="Syst_Goal_6" display="Natural Science"/>
    <hyperlink ref="I9" r:id="rId4" location="Syst_Goal_5"/>
    <hyperlink ref="B7" r:id="rId5" location="IGR_Goal__1"/>
    <hyperlink ref="B8" r:id="rId6" location="Syst_Goal_2"/>
    <hyperlink ref="I7" r:id="rId7" location="Syst_Goal_1"/>
    <hyperlink ref="B17" r:id="rId8" display="Social Science/Diverstiy"/>
    <hyperlink ref="B9" r:id="rId9" display="Social Science/Diverstiy"/>
    <hyperlink ref="I11" r:id="rId10"/>
    <hyperlink ref="I24" r:id="rId11" display="A&amp;S Science course"/>
    <hyperlink ref="B35" r:id="rId12" display="A&amp;S Science course"/>
    <hyperlink ref="I23" r:id="rId13" display="A&amp;S Science course"/>
    <hyperlink ref="B23" r:id="rId14" display="A&amp;S Science course"/>
    <hyperlink ref="B24" r:id="rId15" display="A&amp;S Science course"/>
    <hyperlink ref="I35" r:id="rId16" display="A&amp;S Science course"/>
    <hyperlink ref="I36" r:id="rId17" display="A&amp;S Science course"/>
    <hyperlink ref="B36" r:id="rId18" display="A&amp;S Science course"/>
    <hyperlink ref="B19" r:id="rId19" display="A&amp;S Social Science course"/>
    <hyperlink ref="I16" r:id="rId20" display="A&amp;S Social Science course"/>
    <hyperlink ref="B10" r:id="rId21" location="Syst_Goal_4" display="Humanities/Arts Diversity (SGR 4)"/>
  </hyperlinks>
  <printOptions horizontalCentered="1" verticalCentered="1"/>
  <pageMargins left="0.25" right="0.25" top="0.25" bottom="0.25" header="0" footer="0"/>
  <pageSetup scale="83" orientation="portrait" r:id="rId22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abSelected="1" workbookViewId="0">
      <selection activeCell="F31" sqref="F30:F31"/>
    </sheetView>
  </sheetViews>
  <sheetFormatPr defaultRowHeight="15" x14ac:dyDescent="0.25"/>
  <cols>
    <col min="1" max="1" width="44.42578125" customWidth="1"/>
    <col min="2" max="2" width="44" customWidth="1"/>
    <col min="3" max="3" width="7.42578125" style="77" customWidth="1"/>
    <col min="6" max="6" width="52.85546875" bestFit="1" customWidth="1"/>
  </cols>
  <sheetData>
    <row r="1" spans="1:5" ht="18" customHeight="1" x14ac:dyDescent="0.35">
      <c r="A1" s="294" t="s">
        <v>107</v>
      </c>
      <c r="B1" s="294"/>
      <c r="C1" s="294"/>
    </row>
    <row r="2" spans="1:5" ht="15.75" thickBot="1" x14ac:dyDescent="0.3">
      <c r="A2" s="79" t="s">
        <v>55</v>
      </c>
      <c r="B2" s="80" t="s">
        <v>114</v>
      </c>
      <c r="C2" s="79" t="s">
        <v>50</v>
      </c>
    </row>
    <row r="3" spans="1:5" ht="15" customHeight="1" x14ac:dyDescent="0.25">
      <c r="A3" s="106" t="s">
        <v>85</v>
      </c>
      <c r="B3" t="s">
        <v>161</v>
      </c>
      <c r="C3" s="77">
        <v>4</v>
      </c>
      <c r="E3" s="99" t="s">
        <v>66</v>
      </c>
    </row>
    <row r="4" spans="1:5" ht="15" customHeight="1" x14ac:dyDescent="0.25">
      <c r="A4" s="106" t="s">
        <v>86</v>
      </c>
      <c r="B4" t="s">
        <v>162</v>
      </c>
      <c r="C4" s="100">
        <v>4</v>
      </c>
      <c r="E4" s="99" t="s">
        <v>66</v>
      </c>
    </row>
    <row r="5" spans="1:5" ht="15" customHeight="1" x14ac:dyDescent="0.25">
      <c r="A5" s="106" t="s">
        <v>87</v>
      </c>
      <c r="B5" t="s">
        <v>159</v>
      </c>
      <c r="C5" s="100">
        <v>3</v>
      </c>
      <c r="E5" s="99" t="s">
        <v>66</v>
      </c>
    </row>
    <row r="6" spans="1:5" ht="15" customHeight="1" x14ac:dyDescent="0.25">
      <c r="A6" s="106" t="s">
        <v>88</v>
      </c>
      <c r="B6" t="s">
        <v>160</v>
      </c>
      <c r="C6" s="100">
        <v>3</v>
      </c>
      <c r="E6" s="99" t="s">
        <v>66</v>
      </c>
    </row>
    <row r="7" spans="1:5" ht="15" customHeight="1" x14ac:dyDescent="0.25">
      <c r="A7" s="105" t="s">
        <v>89</v>
      </c>
      <c r="B7" s="102" t="s">
        <v>75</v>
      </c>
      <c r="C7" s="100" t="s">
        <v>67</v>
      </c>
      <c r="E7" s="99" t="s">
        <v>66</v>
      </c>
    </row>
    <row r="8" spans="1:5" ht="15" customHeight="1" x14ac:dyDescent="0.25">
      <c r="A8" s="105" t="s">
        <v>90</v>
      </c>
      <c r="C8" s="100" t="s">
        <v>56</v>
      </c>
      <c r="E8" s="99" t="s">
        <v>66</v>
      </c>
    </row>
    <row r="9" spans="1:5" ht="15" customHeight="1" x14ac:dyDescent="0.25">
      <c r="A9" s="105" t="s">
        <v>91</v>
      </c>
      <c r="B9" t="s">
        <v>70</v>
      </c>
      <c r="C9" s="96">
        <v>3</v>
      </c>
      <c r="E9" s="99" t="s">
        <v>66</v>
      </c>
    </row>
    <row r="10" spans="1:5" ht="15" customHeight="1" x14ac:dyDescent="0.25">
      <c r="A10" s="106" t="s">
        <v>92</v>
      </c>
      <c r="B10" t="s">
        <v>77</v>
      </c>
      <c r="C10" s="100">
        <v>3</v>
      </c>
      <c r="E10" s="99" t="s">
        <v>66</v>
      </c>
    </row>
    <row r="11" spans="1:5" ht="15" customHeight="1" x14ac:dyDescent="0.25">
      <c r="A11" s="106" t="s">
        <v>93</v>
      </c>
      <c r="B11" t="s">
        <v>77</v>
      </c>
      <c r="C11" s="100">
        <v>3</v>
      </c>
      <c r="E11" s="99" t="s">
        <v>66</v>
      </c>
    </row>
    <row r="12" spans="1:5" ht="15" customHeight="1" x14ac:dyDescent="0.25">
      <c r="A12" s="105" t="s">
        <v>94</v>
      </c>
      <c r="B12" t="s">
        <v>78</v>
      </c>
      <c r="C12" s="100">
        <v>3</v>
      </c>
      <c r="E12" s="99" t="s">
        <v>66</v>
      </c>
    </row>
    <row r="13" spans="1:5" ht="15" customHeight="1" x14ac:dyDescent="0.25">
      <c r="A13" s="105" t="s">
        <v>95</v>
      </c>
      <c r="B13" t="s">
        <v>79</v>
      </c>
      <c r="C13" s="100">
        <v>3</v>
      </c>
      <c r="E13" s="99" t="s">
        <v>66</v>
      </c>
    </row>
    <row r="14" spans="1:5" ht="15" customHeight="1" x14ac:dyDescent="0.25">
      <c r="A14" s="106" t="s">
        <v>96</v>
      </c>
      <c r="B14" t="s">
        <v>80</v>
      </c>
      <c r="C14" s="100">
        <v>3</v>
      </c>
      <c r="E14" s="99" t="s">
        <v>66</v>
      </c>
    </row>
    <row r="15" spans="1:5" ht="17.25" customHeight="1" x14ac:dyDescent="0.25">
      <c r="A15" s="106" t="s">
        <v>97</v>
      </c>
      <c r="C15" s="100" t="s">
        <v>67</v>
      </c>
      <c r="E15" s="99" t="s">
        <v>66</v>
      </c>
    </row>
    <row r="16" spans="1:5" ht="15" customHeight="1" x14ac:dyDescent="0.25">
      <c r="A16" s="105" t="s">
        <v>98</v>
      </c>
      <c r="C16" s="100" t="s">
        <v>68</v>
      </c>
      <c r="E16" s="99" t="s">
        <v>66</v>
      </c>
    </row>
    <row r="17" spans="1:5" ht="15" customHeight="1" x14ac:dyDescent="0.25">
      <c r="A17" s="108" t="s">
        <v>109</v>
      </c>
      <c r="B17" t="s">
        <v>70</v>
      </c>
      <c r="C17" s="107">
        <v>3</v>
      </c>
      <c r="E17" s="99"/>
    </row>
    <row r="18" spans="1:5" ht="15" customHeight="1" x14ac:dyDescent="0.25">
      <c r="A18" s="106" t="s">
        <v>108</v>
      </c>
      <c r="B18" t="s">
        <v>81</v>
      </c>
      <c r="C18" s="100">
        <v>3</v>
      </c>
      <c r="E18" s="99" t="s">
        <v>66</v>
      </c>
    </row>
    <row r="19" spans="1:5" ht="15" customHeight="1" x14ac:dyDescent="0.25">
      <c r="A19" s="105" t="s">
        <v>99</v>
      </c>
      <c r="B19" t="s">
        <v>81</v>
      </c>
      <c r="C19" s="100">
        <v>3</v>
      </c>
      <c r="E19" s="99" t="s">
        <v>66</v>
      </c>
    </row>
    <row r="20" spans="1:5" ht="15" customHeight="1" x14ac:dyDescent="0.25">
      <c r="A20" s="106" t="s">
        <v>100</v>
      </c>
      <c r="B20" t="s">
        <v>82</v>
      </c>
      <c r="C20" s="100">
        <v>3</v>
      </c>
      <c r="E20" s="99" t="s">
        <v>66</v>
      </c>
    </row>
    <row r="21" spans="1:5" ht="15" customHeight="1" x14ac:dyDescent="0.25">
      <c r="A21" s="106" t="s">
        <v>101</v>
      </c>
      <c r="B21" t="s">
        <v>83</v>
      </c>
      <c r="C21" s="100">
        <v>3</v>
      </c>
      <c r="E21" s="99" t="s">
        <v>66</v>
      </c>
    </row>
    <row r="22" spans="1:5" ht="15" customHeight="1" x14ac:dyDescent="0.25">
      <c r="A22" s="106" t="s">
        <v>102</v>
      </c>
      <c r="B22" t="s">
        <v>163</v>
      </c>
      <c r="C22" s="100">
        <v>3</v>
      </c>
      <c r="E22" s="99" t="s">
        <v>66</v>
      </c>
    </row>
    <row r="23" spans="1:5" ht="15" customHeight="1" x14ac:dyDescent="0.25">
      <c r="A23" s="106" t="s">
        <v>103</v>
      </c>
      <c r="B23" t="s">
        <v>163</v>
      </c>
      <c r="C23" s="100">
        <v>3</v>
      </c>
      <c r="E23" s="99"/>
    </row>
    <row r="24" spans="1:5" ht="15" customHeight="1" x14ac:dyDescent="0.25">
      <c r="A24" s="108" t="s">
        <v>110</v>
      </c>
      <c r="B24" t="s">
        <v>111</v>
      </c>
      <c r="C24" s="100">
        <v>3</v>
      </c>
      <c r="E24" s="99" t="s">
        <v>66</v>
      </c>
    </row>
    <row r="25" spans="1:5" ht="15" customHeight="1" x14ac:dyDescent="0.25">
      <c r="A25" s="106" t="s">
        <v>104</v>
      </c>
      <c r="B25" s="102" t="s">
        <v>76</v>
      </c>
      <c r="C25" s="100" t="s">
        <v>49</v>
      </c>
      <c r="E25" s="99" t="s">
        <v>66</v>
      </c>
    </row>
    <row r="26" spans="1:5" ht="15" customHeight="1" x14ac:dyDescent="0.25">
      <c r="A26" s="106" t="s">
        <v>105</v>
      </c>
      <c r="C26" s="100" t="s">
        <v>67</v>
      </c>
      <c r="E26" s="99" t="s">
        <v>66</v>
      </c>
    </row>
    <row r="27" spans="1:5" ht="17.25" customHeight="1" x14ac:dyDescent="0.25">
      <c r="A27" s="105" t="s">
        <v>106</v>
      </c>
      <c r="C27" s="100" t="s">
        <v>68</v>
      </c>
      <c r="E27" s="99" t="s">
        <v>66</v>
      </c>
    </row>
    <row r="28" spans="1:5" ht="17.25" customHeight="1" x14ac:dyDescent="0.25">
      <c r="A28" s="95"/>
      <c r="C28"/>
    </row>
    <row r="29" spans="1:5" ht="17.25" customHeight="1" x14ac:dyDescent="0.25">
      <c r="A29" s="95"/>
      <c r="C29"/>
    </row>
    <row r="30" spans="1:5" ht="15" customHeight="1" x14ac:dyDescent="0.25">
      <c r="A30" s="95"/>
      <c r="C30"/>
    </row>
    <row r="31" spans="1:5" ht="15" customHeight="1" x14ac:dyDescent="0.25">
      <c r="A31" s="95"/>
      <c r="C31"/>
    </row>
    <row r="32" spans="1:5" ht="15" customHeight="1" x14ac:dyDescent="0.25">
      <c r="A32" s="95"/>
      <c r="C32"/>
    </row>
    <row r="33" spans="1:3" ht="15" customHeight="1" x14ac:dyDescent="0.25">
      <c r="A33" s="95"/>
      <c r="C33"/>
    </row>
    <row r="34" spans="1:3" ht="15" customHeight="1" x14ac:dyDescent="0.25">
      <c r="A34" s="95"/>
      <c r="C34"/>
    </row>
    <row r="35" spans="1:3" ht="15" customHeight="1" x14ac:dyDescent="0.25">
      <c r="A35" s="95"/>
      <c r="C35"/>
    </row>
    <row r="36" spans="1:3" x14ac:dyDescent="0.25">
      <c r="C36" s="78"/>
    </row>
    <row r="37" spans="1:3" x14ac:dyDescent="0.25">
      <c r="C37" s="78"/>
    </row>
    <row r="43" spans="1:3" x14ac:dyDescent="0.25">
      <c r="B43" s="76"/>
      <c r="C43" s="81"/>
    </row>
    <row r="44" spans="1:3" x14ac:dyDescent="0.25">
      <c r="B44" s="76"/>
      <c r="C44" s="81"/>
    </row>
    <row r="45" spans="1:3" x14ac:dyDescent="0.25">
      <c r="C45" s="81"/>
    </row>
    <row r="46" spans="1:3" x14ac:dyDescent="0.25">
      <c r="C46" s="78"/>
    </row>
  </sheetData>
  <mergeCells count="1">
    <mergeCell ref="A1:C1"/>
  </mergeCells>
  <hyperlinks>
    <hyperlink ref="A3" r:id="rId1" display="http://catalog.sdstate.edu/preview_course_nopop.php?catoid=20&amp;coid=61788"/>
    <hyperlink ref="A4" r:id="rId2" display="http://catalog.sdstate.edu/preview_course_nopop.php?catoid=20&amp;coid=61789"/>
    <hyperlink ref="A5" r:id="rId3" display="http://catalog.sdstate.edu/preview_course_nopop.php?catoid=20&amp;coid=61790"/>
    <hyperlink ref="A6" r:id="rId4" display="http://catalog.sdstate.edu/preview_course_nopop.php?catoid=20&amp;coid=61791"/>
    <hyperlink ref="A7" r:id="rId5" display="http://catalog.sdstate.edu/preview_course_nopop.php?catoid=20&amp;coid=66037"/>
    <hyperlink ref="A8" r:id="rId6" display="http://catalog.sdstate.edu/preview_course_nopop.php?catoid=20&amp;coid=61792"/>
    <hyperlink ref="A9" r:id="rId7" display="http://catalog.sdstate.edu/preview_course_nopop.php?catoid=20&amp;coid=61793"/>
    <hyperlink ref="A10" r:id="rId8" display="http://catalog.sdstate.edu/preview_course_nopop.php?catoid=20&amp;coid=61794"/>
    <hyperlink ref="A11" r:id="rId9" display="http://catalog.sdstate.edu/preview_course_nopop.php?catoid=20&amp;coid=61795"/>
    <hyperlink ref="A12" r:id="rId10" display="http://catalog.sdstate.edu/preview_course_nopop.php?catoid=20&amp;coid=66036"/>
    <hyperlink ref="A13" r:id="rId11" display="http://catalog.sdstate.edu/preview_course_nopop.php?catoid=20&amp;coid=66035"/>
    <hyperlink ref="A14" r:id="rId12" display="http://catalog.sdstate.edu/preview_course_nopop.php?catoid=20&amp;coid=61796"/>
    <hyperlink ref="A15" r:id="rId13" display="http://catalog.sdstate.edu/preview_course_nopop.php?catoid=20&amp;coid=63534"/>
    <hyperlink ref="A16" r:id="rId14" display="http://catalog.sdstate.edu/preview_course_nopop.php?catoid=20&amp;coid=61797"/>
    <hyperlink ref="A18" r:id="rId15" display="http://catalog.sdstate.edu/preview_course_nopop.php?catoid=20&amp;coid=61798"/>
    <hyperlink ref="A19" r:id="rId16" display="http://catalog.sdstate.edu/preview_course_nopop.php?catoid=20&amp;coid=61799"/>
    <hyperlink ref="A20" r:id="rId17" display="http://catalog.sdstate.edu/preview_course_nopop.php?catoid=20&amp;coid=61800"/>
    <hyperlink ref="A21" r:id="rId18" display="http://catalog.sdstate.edu/preview_course_nopop.php?catoid=20&amp;coid=61801"/>
    <hyperlink ref="A22" r:id="rId19" display="http://catalog.sdstate.edu/preview_course_nopop.php?catoid=20&amp;coid=61802"/>
    <hyperlink ref="A23" r:id="rId20" display="http://catalog.sdstate.edu/preview_course_nopop.php?catoid=20&amp;coid=61803"/>
    <hyperlink ref="A25" r:id="rId21" display="http://catalog.sdstate.edu/preview_course_nopop.php?catoid=20&amp;coid=61804"/>
    <hyperlink ref="A26" r:id="rId22" display="http://catalog.sdstate.edu/preview_course_nopop.php?catoid=20&amp;coid=61805"/>
    <hyperlink ref="A27" r:id="rId23" display="http://catalog.sdstate.edu/preview_course_nopop.php?catoid=20&amp;coid=61806"/>
    <hyperlink ref="F10" r:id="rId24" display="http://catalog.sdstate.edu/preview_course_nopop.php?catoid=20&amp;coid=66036"/>
    <hyperlink ref="F13" r:id="rId25" display="http://catalog.sdstate.edu/preview_course_nopop.php?catoid=20&amp;coid=61793"/>
    <hyperlink ref="F15" r:id="rId26" display="http://catalog.sdstate.edu/preview_course_nopop.php?catoid=20&amp;coid=61798"/>
    <hyperlink ref="F18" r:id="rId27" display="http://catalog.sdstate.edu/preview_course_nopop.php?catoid=20&amp;coid=61799"/>
    <hyperlink ref="F21" r:id="rId28" display="http://catalog.sdstate.edu/preview_course_nopop.php?catoid=20&amp;coid=66035"/>
    <hyperlink ref="F24" r:id="rId29" display="http://catalog.sdstate.edu/preview_course_nopop.php?catoid=20&amp;coid=61802"/>
    <hyperlink ref="F28" r:id="rId30" display="http://catalog.sdstate.edu/preview_course_nopop.php?catoid=20&amp;coid=61805"/>
    <hyperlink ref="F31" r:id="rId31" display="http://catalog.sdstate.edu/preview_course_nopop.php?catoid=20&amp;coid=61800"/>
    <hyperlink ref="F33" r:id="rId32" display="http://catalog.sdstate.edu/preview_course_nopop.php?catoid=20&amp;coid=61801"/>
    <hyperlink ref="F35" r:id="rId33" display="http://catalog.sdstate.edu/preview_course_nopop.php?catoid=20&amp;coid=61805"/>
    <hyperlink ref="F38" r:id="rId34" display="http://catalog.sdstate.edu/preview_course_nopop.php?catoid=20&amp;coid=61804"/>
    <hyperlink ref="F40" r:id="rId35" display="http://catalog.sdstate.edu/preview_course_nopop.php?catoid=20&amp;coid=61792"/>
    <hyperlink ref="A17" r:id="rId36" display="http://catalog.sdstate.edu/preview_course_nopop.php?catoid=22&amp;coid=76635"/>
    <hyperlink ref="A24" r:id="rId37" display="http://catalog.sdstate.edu/preview_course_nopop.php?catoid=22&amp;coid=76636"/>
  </hyperlinks>
  <printOptions horizontalCentered="1"/>
  <pageMargins left="0.45" right="0.45" top="0.5" bottom="0.5" header="0" footer="0"/>
  <pageSetup orientation="landscape"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4A6519-3923-43C0-89E7-3C89AC733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7E0193-847E-4A92-92BC-2432C0F3A9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29779-703D-40A3-AA61-C1DA4456849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German Major</vt:lpstr>
      <vt:lpstr>German Course Information</vt:lpstr>
      <vt:lpstr>'German Course Information'!Print_Area</vt:lpstr>
      <vt:lpstr>'German Major'!Print_Area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2013-05-30T21:07:11Z</cp:lastPrinted>
  <dcterms:created xsi:type="dcterms:W3CDTF">2011-09-23T19:24:55Z</dcterms:created>
  <dcterms:modified xsi:type="dcterms:W3CDTF">2013-05-30T21:22:50Z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