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370" windowHeight="12750"/>
  </bookViews>
  <sheets>
    <sheet name="Art Ed BS" sheetId="1" r:id="rId1"/>
    <sheet name="Art Ed Course List" sheetId="2" r:id="rId2"/>
  </sheets>
  <definedNames>
    <definedName name="_xlnm.Print_Area" localSheetId="0">'Art Ed BS'!$A$45:$M$97</definedName>
    <definedName name="_xlnm.Print_Area" localSheetId="1">'Art Ed Course List'!$A$1:$D$40</definedName>
  </definedNames>
  <calcPr calcId="145621"/>
</workbook>
</file>

<file path=xl/calcChain.xml><?xml version="1.0" encoding="utf-8"?>
<calcChain xmlns="http://schemas.openxmlformats.org/spreadsheetml/2006/main">
  <c r="D97" i="1" l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89" i="1"/>
  <c r="C89" i="1"/>
  <c r="B89" i="1"/>
  <c r="A89" i="1"/>
  <c r="D88" i="1"/>
  <c r="C88" i="1"/>
  <c r="B88" i="1"/>
  <c r="A88" i="1"/>
  <c r="D87" i="1"/>
  <c r="C87" i="1"/>
  <c r="B87" i="1"/>
  <c r="J86" i="1"/>
  <c r="D86" i="1"/>
  <c r="B86" i="1"/>
  <c r="K85" i="1"/>
  <c r="J85" i="1"/>
  <c r="I85" i="1"/>
  <c r="H85" i="1"/>
  <c r="D85" i="1"/>
  <c r="C85" i="1"/>
  <c r="B85" i="1"/>
  <c r="K84" i="1"/>
  <c r="I84" i="1"/>
  <c r="H84" i="1"/>
  <c r="D84" i="1"/>
  <c r="K83" i="1"/>
  <c r="I83" i="1"/>
  <c r="H83" i="1"/>
  <c r="K82" i="1"/>
  <c r="I82" i="1"/>
  <c r="H82" i="1"/>
  <c r="D82" i="1"/>
  <c r="C82" i="1"/>
  <c r="B82" i="1"/>
  <c r="A82" i="1"/>
  <c r="K81" i="1"/>
  <c r="I81" i="1"/>
  <c r="H81" i="1"/>
  <c r="D81" i="1"/>
  <c r="K80" i="1"/>
  <c r="J80" i="1"/>
  <c r="I80" i="1"/>
  <c r="H80" i="1"/>
  <c r="K79" i="1"/>
  <c r="I79" i="1"/>
  <c r="H79" i="1"/>
  <c r="D79" i="1"/>
  <c r="K78" i="1"/>
  <c r="I78" i="1"/>
  <c r="H78" i="1"/>
  <c r="K77" i="1"/>
  <c r="I77" i="1"/>
  <c r="H77" i="1"/>
  <c r="K76" i="1"/>
  <c r="J76" i="1"/>
  <c r="I76" i="1"/>
  <c r="H76" i="1"/>
  <c r="D75" i="1"/>
  <c r="K74" i="1"/>
  <c r="J74" i="1"/>
  <c r="I74" i="1"/>
  <c r="H74" i="1"/>
  <c r="D73" i="1"/>
  <c r="B73" i="1"/>
  <c r="A73" i="1"/>
  <c r="D72" i="1"/>
  <c r="K71" i="1"/>
  <c r="I71" i="1"/>
  <c r="H71" i="1"/>
  <c r="D71" i="1"/>
  <c r="K70" i="1"/>
  <c r="J70" i="1"/>
  <c r="I70" i="1"/>
  <c r="H70" i="1"/>
  <c r="K69" i="1"/>
  <c r="I69" i="1"/>
  <c r="H69" i="1"/>
  <c r="K68" i="1"/>
  <c r="J68" i="1"/>
  <c r="I68" i="1"/>
  <c r="H68" i="1"/>
  <c r="K67" i="1"/>
  <c r="D67" i="1"/>
  <c r="D48" i="1" s="1"/>
  <c r="D65" i="1"/>
  <c r="C65" i="1"/>
  <c r="B65" i="1"/>
  <c r="A65" i="1"/>
  <c r="D64" i="1"/>
  <c r="D60" i="1"/>
  <c r="D56" i="1"/>
  <c r="D54" i="1"/>
  <c r="C54" i="1"/>
  <c r="B54" i="1"/>
  <c r="A54" i="1"/>
  <c r="D53" i="1"/>
  <c r="D49" i="1"/>
  <c r="A46" i="1"/>
  <c r="K42" i="1"/>
  <c r="D42" i="1"/>
  <c r="K41" i="1"/>
  <c r="D33" i="1"/>
  <c r="K32" i="1"/>
  <c r="D22" i="1"/>
  <c r="K21" i="1"/>
  <c r="D13" i="1"/>
  <c r="K12" i="1"/>
</calcChain>
</file>

<file path=xl/sharedStrings.xml><?xml version="1.0" encoding="utf-8"?>
<sst xmlns="http://schemas.openxmlformats.org/spreadsheetml/2006/main" count="350" uniqueCount="210">
  <si>
    <t>Student</t>
  </si>
  <si>
    <t>Advisor</t>
  </si>
  <si>
    <t>CR</t>
  </si>
  <si>
    <t>SEM</t>
  </si>
  <si>
    <t>Grade</t>
  </si>
  <si>
    <t>UC 109</t>
  </si>
  <si>
    <t>First Year Seminar (IGR 1)</t>
  </si>
  <si>
    <t>ENGL 101</t>
  </si>
  <si>
    <t>Composition I (SGR 1)</t>
  </si>
  <si>
    <t>SGR #5</t>
  </si>
  <si>
    <t>Mathematics (SGR 5)</t>
  </si>
  <si>
    <t>SPCM 101</t>
  </si>
  <si>
    <t>SGR #6</t>
  </si>
  <si>
    <t>ENGL 201</t>
  </si>
  <si>
    <t>Composition II (SGR 1)</t>
  </si>
  <si>
    <t>SEED 420/L</t>
  </si>
  <si>
    <t>PSII admission</t>
  </si>
  <si>
    <t>EDFN 338</t>
  </si>
  <si>
    <t>Foundation of American Education</t>
  </si>
  <si>
    <t>PSI admission</t>
  </si>
  <si>
    <t>SEED 450</t>
  </si>
  <si>
    <t>Reading in the Content Area</t>
  </si>
  <si>
    <t>EPSY 302</t>
  </si>
  <si>
    <t>Educational Psychology</t>
  </si>
  <si>
    <t>SEED 314</t>
  </si>
  <si>
    <t>Supervised Clinical/Field Exp</t>
  </si>
  <si>
    <t>SPED 405</t>
  </si>
  <si>
    <t>Education Sec Students w/Disab</t>
  </si>
  <si>
    <t>PSIII admission</t>
  </si>
  <si>
    <t>AW</t>
  </si>
  <si>
    <t>Advanced Writing Requirement</t>
  </si>
  <si>
    <t>SEED 410</t>
  </si>
  <si>
    <t>Social Foundations, Mgt and Law</t>
  </si>
  <si>
    <t>Student Teaching</t>
  </si>
  <si>
    <t>SGR courses</t>
  </si>
  <si>
    <t>Totals</t>
  </si>
  <si>
    <t>IGR courses</t>
  </si>
  <si>
    <t>Advanced Writing (AW)</t>
  </si>
  <si>
    <t>Globalization (G)</t>
  </si>
  <si>
    <t>System Gen Ed Requirements  (SGR) (30 credits, Complete First 2 Years)</t>
  </si>
  <si>
    <t>SGR Goal 1</t>
  </si>
  <si>
    <t>Written Communication (6 credits)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</si>
  <si>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</si>
  <si>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</si>
  <si>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</si>
  <si>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</si>
  <si>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</si>
  <si>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</si>
  <si>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</si>
  <si>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</si>
  <si>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</si>
  <si>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</si>
  <si>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</si>
  <si>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</si>
  <si>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First Year Experience</t>
  </si>
  <si>
    <t>IGR Goal 2</t>
  </si>
  <si>
    <t>Cultural Awareness/Responsibility</t>
  </si>
  <si>
    <t>Globalization Requirement</t>
  </si>
  <si>
    <t>Credits</t>
  </si>
  <si>
    <t>Seminar</t>
  </si>
  <si>
    <t>Independent Study</t>
  </si>
  <si>
    <t>Student ID#</t>
  </si>
  <si>
    <t>Anticipated Graduation Term</t>
  </si>
  <si>
    <t>Minimum GPA</t>
  </si>
  <si>
    <t xml:space="preserve">Today's Date </t>
  </si>
  <si>
    <t>ART 110</t>
  </si>
  <si>
    <t>First Review</t>
  </si>
  <si>
    <t>Fall or Spring</t>
  </si>
  <si>
    <t>ART 111</t>
  </si>
  <si>
    <t>ART 121</t>
  </si>
  <si>
    <t>ART 112</t>
  </si>
  <si>
    <t>Drawing II</t>
  </si>
  <si>
    <t>ART 122</t>
  </si>
  <si>
    <t>ART 123</t>
  </si>
  <si>
    <t>Three Dimensional Design</t>
  </si>
  <si>
    <t>ART 200</t>
  </si>
  <si>
    <t>Portfolio Review</t>
  </si>
  <si>
    <t>ART 231</t>
  </si>
  <si>
    <t>Painting I</t>
  </si>
  <si>
    <t>ART 251</t>
  </si>
  <si>
    <t>Ceramics I</t>
  </si>
  <si>
    <t>ARTH 211</t>
  </si>
  <si>
    <t>History of World Art I</t>
  </si>
  <si>
    <t>ART 241</t>
  </si>
  <si>
    <t>Sculpture I</t>
  </si>
  <si>
    <t>ART 281</t>
  </si>
  <si>
    <t>Printmaking I</t>
  </si>
  <si>
    <t>ART 211</t>
  </si>
  <si>
    <t>Drawing III - Figurative</t>
  </si>
  <si>
    <t>ARTD 202</t>
  </si>
  <si>
    <t>Computer Graphics I</t>
  </si>
  <si>
    <t>ARTH 212</t>
  </si>
  <si>
    <t>History of World Art II</t>
  </si>
  <si>
    <t>ART 400</t>
  </si>
  <si>
    <t>Senior Review</t>
  </si>
  <si>
    <t>ARTH 310, 320, or 490</t>
  </si>
  <si>
    <t>ARTE 414</t>
  </si>
  <si>
    <t>K - 12 Art Methods</t>
  </si>
  <si>
    <t>ARTE 491</t>
  </si>
  <si>
    <t>Independent Study - Art Education</t>
  </si>
  <si>
    <t>Teaching Methods and Lab</t>
  </si>
  <si>
    <t>ELED/SEED 488</t>
  </si>
  <si>
    <t>Math 102 or higher, "C" or better</t>
  </si>
  <si>
    <t>Studio Arts Core Requirements</t>
  </si>
  <si>
    <t>Design I 2D</t>
  </si>
  <si>
    <t>Design II Color</t>
  </si>
  <si>
    <t>ARTH 310</t>
  </si>
  <si>
    <t>Drawing I</t>
  </si>
  <si>
    <t>Portfolio Review Jury on Student Progress</t>
  </si>
  <si>
    <t>Drawing III-Figurative</t>
  </si>
  <si>
    <t>History of United States Art and Architecture</t>
  </si>
  <si>
    <t>Modern Art and Architecture Survey</t>
  </si>
  <si>
    <t>K-12 Art Methods</t>
  </si>
  <si>
    <t>EDFN 475</t>
  </si>
  <si>
    <t>Human Relations</t>
  </si>
  <si>
    <t>complete prior to PSIII admission</t>
  </si>
  <si>
    <t>EDFN 365</t>
  </si>
  <si>
    <t>Computer-Based Tech. and Learning</t>
  </si>
  <si>
    <t>EDFN 427-527</t>
  </si>
  <si>
    <t>Middle School: Philos. &amp; Application</t>
  </si>
  <si>
    <t>SOC 100 or                                           PSYC 101</t>
  </si>
  <si>
    <t xml:space="preserve">ARTH 212 </t>
  </si>
  <si>
    <t>Introduction to Sociology  OR                                               General Psychology (SGR 3)</t>
  </si>
  <si>
    <t>Major Courses (C or better)</t>
  </si>
  <si>
    <t>Teacher Education courses</t>
  </si>
  <si>
    <t>Elective Credits</t>
  </si>
  <si>
    <r>
      <t xml:space="preserve">ART 192 Topics: Digital Photography OR MCOM 265-265L Basic Photography and Studio </t>
    </r>
    <r>
      <rPr>
        <i/>
        <sz val="7"/>
        <rFont val="Calibri"/>
        <family val="2"/>
        <scheme val="minor"/>
      </rPr>
      <t>Strongly Recommended for Praxis preparation</t>
    </r>
  </si>
  <si>
    <t>SGR #4</t>
  </si>
  <si>
    <t>ARTH 211 or 212 History of World Art I or II</t>
  </si>
  <si>
    <t>Bachelor of Science in Art Education (Fall 2013)</t>
  </si>
  <si>
    <t>fall or spring; "C" or better</t>
  </si>
  <si>
    <t xml:space="preserve">Arts and Humanities/Diversity               </t>
  </si>
  <si>
    <t xml:space="preserve">History of American Indians OR                                               Indians of North America </t>
  </si>
  <si>
    <t>AIS/HIST 368 or AIS/ANTH 421</t>
  </si>
  <si>
    <t>select a non-major course</t>
  </si>
  <si>
    <t>Natural Sciences*</t>
  </si>
  <si>
    <t>*Degree requires 8 Physical Sciences credits and 6 Biological Sciences credits for the required total of 14 credits of Natural Sciences</t>
  </si>
  <si>
    <t>Natural Science*</t>
  </si>
  <si>
    <t>SGR #3</t>
  </si>
  <si>
    <t>Social Sciences/Diversity</t>
  </si>
  <si>
    <t>from 2 disciplines</t>
  </si>
  <si>
    <t xml:space="preserve">History of World Art II </t>
  </si>
  <si>
    <t>NAT SCI ELECT</t>
  </si>
  <si>
    <t>Fundamentals of Speech (SGR2 )</t>
  </si>
  <si>
    <t>Design I 2D (SGR 4)</t>
  </si>
  <si>
    <t xml:space="preserve">Drawing I </t>
  </si>
  <si>
    <t>Advisor Approved                                                                                                   Elective Credits</t>
  </si>
  <si>
    <t>Natural Science Requirement (14 credits)</t>
  </si>
  <si>
    <t>Social Science Requirement (12 credits)</t>
  </si>
  <si>
    <t>SOC 100</t>
  </si>
  <si>
    <t>Introduction to Sociology (SGR 3)</t>
  </si>
  <si>
    <t>Humanities Requirement (8 credits)</t>
  </si>
  <si>
    <t xml:space="preserve"> A&amp;S Natural Science Course*</t>
  </si>
  <si>
    <t>ARTH 310, 320, or 490 Advanced Writing Elective</t>
  </si>
  <si>
    <t>Freshman Year Fall Courses 2013</t>
  </si>
  <si>
    <t>Sophomore Year Fall Courses 2014</t>
  </si>
  <si>
    <t>Junior Year Fall Course 2015</t>
  </si>
  <si>
    <t>Senior Year Fall Courses 2016</t>
  </si>
  <si>
    <t>Senior Year Spring Courses 2017</t>
  </si>
  <si>
    <t>Junior Year Spring Courses 2016</t>
  </si>
  <si>
    <t>Sophomore Year Spring Courses 2015</t>
  </si>
  <si>
    <t>Freshman Year Spring Courses 2014</t>
  </si>
  <si>
    <t>Art Education Courses</t>
  </si>
  <si>
    <t>Education Course Work</t>
  </si>
  <si>
    <t>Course Name</t>
  </si>
  <si>
    <t>PS I standing</t>
  </si>
  <si>
    <t>PS II standing</t>
  </si>
  <si>
    <t>must be successfully completed prior to PS III</t>
  </si>
  <si>
    <t>PS III standing</t>
  </si>
  <si>
    <r>
      <t>Notes/</t>
    </r>
    <r>
      <rPr>
        <b/>
        <sz val="10"/>
        <color rgb="FFFF0000"/>
        <rFont val="Calibri"/>
        <family val="2"/>
        <scheme val="minor"/>
      </rPr>
      <t>Prerequisites</t>
    </r>
  </si>
  <si>
    <t>ARTH 320</t>
  </si>
  <si>
    <t>ARTH 490</t>
  </si>
  <si>
    <t>Course # Course Title</t>
  </si>
  <si>
    <t>EDFN 338 Foundations of American Education</t>
  </si>
  <si>
    <t>EPSY 302 Educational Psychology</t>
  </si>
  <si>
    <t>SEED 450 7-12 Reading and Content Literacy</t>
  </si>
  <si>
    <t>SEED 314 Supervised Clinical/Field Experience</t>
  </si>
  <si>
    <t>SEED 420-420L 5-12 Teaching Methods and Lab</t>
  </si>
  <si>
    <t>EDFN 365 Computer-Based Technology and Learning</t>
  </si>
  <si>
    <t>EDFN 427-527 Middle School: Philosophy and Application</t>
  </si>
  <si>
    <t>EDFN 475 Human Relations</t>
  </si>
  <si>
    <t>SPED 405 Educating Secondary Students with Disabilities</t>
  </si>
  <si>
    <t>SEED 410 Social Foundations, Management and Law</t>
  </si>
  <si>
    <t>EDER 415 Educational Assessment</t>
  </si>
  <si>
    <t>SEED 488 7-12 Student Teaching</t>
  </si>
  <si>
    <r>
      <t>PSI admission,</t>
    </r>
    <r>
      <rPr>
        <sz val="8"/>
        <color theme="1"/>
        <rFont val="Calibri"/>
        <family val="2"/>
        <scheme val="minor"/>
      </rPr>
      <t xml:space="preserve"> fulfills A&amp;S SS</t>
    </r>
  </si>
  <si>
    <r>
      <rPr>
        <b/>
        <sz val="6"/>
        <color rgb="FFFF0000"/>
        <rFont val="Calibri"/>
        <family val="2"/>
        <scheme val="minor"/>
      </rPr>
      <t>Prerequisites</t>
    </r>
    <r>
      <rPr>
        <b/>
        <sz val="6"/>
        <rFont val="Calibri"/>
        <family val="2"/>
        <scheme val="minor"/>
      </rPr>
      <t>/Comments</t>
    </r>
  </si>
  <si>
    <t>College of A&amp;S Requirements (BS only)</t>
  </si>
  <si>
    <t>`</t>
  </si>
  <si>
    <t xml:space="preserve">History of American Indians OR                 Indians of North America </t>
  </si>
  <si>
    <t xml:space="preserve">History of American Indians OR              Indians of North America </t>
  </si>
  <si>
    <t>Native American Courses Approved for Teacher Education</t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</si>
  <si>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</si>
  <si>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t>Fall only or online</t>
  </si>
  <si>
    <t>Spring only or online</t>
  </si>
  <si>
    <t>ART ELEC</t>
  </si>
  <si>
    <t>Art Elective</t>
  </si>
  <si>
    <t>Recommend Photography</t>
  </si>
  <si>
    <t>EDER 415</t>
  </si>
  <si>
    <t>Educational Assessment</t>
  </si>
  <si>
    <t>AIS/HIST 368</t>
  </si>
  <si>
    <t>History of American Indians</t>
  </si>
  <si>
    <t>Total Credits</t>
  </si>
  <si>
    <r>
      <rPr>
        <sz val="7"/>
        <color rgb="FFFF0000"/>
        <rFont val="Calibri"/>
        <family val="2"/>
        <scheme val="minor"/>
      </rPr>
      <t>ART 110 and completion of ART 111, 112, 121, 122, 123</t>
    </r>
    <r>
      <rPr>
        <sz val="7"/>
        <rFont val="Calibri"/>
        <family val="2"/>
        <scheme val="minor"/>
      </rPr>
      <t xml:space="preserve"> / Fall or Spring</t>
    </r>
  </si>
  <si>
    <t>ART 111 or instructor consent</t>
  </si>
  <si>
    <r>
      <t xml:space="preserve">ART 110 and completion of ART 111, 112, 121, 122, and 123 </t>
    </r>
    <r>
      <rPr>
        <sz val="7"/>
        <color theme="1"/>
        <rFont val="Calibri"/>
        <family val="2"/>
        <scheme val="minor"/>
      </rPr>
      <t>/ Fall or Spring</t>
    </r>
  </si>
  <si>
    <r>
      <t xml:space="preserve">Senior standing in the major and consent of Advisor </t>
    </r>
    <r>
      <rPr>
        <sz val="7"/>
        <color theme="1"/>
        <rFont val="Calibri"/>
        <family val="2"/>
        <scheme val="minor"/>
      </rPr>
      <t>/ Fall or Spring</t>
    </r>
  </si>
  <si>
    <r>
      <rPr>
        <b/>
        <sz val="11"/>
        <color rgb="FFFF0000"/>
        <rFont val="Calibri"/>
        <family val="2"/>
        <scheme val="minor"/>
      </rPr>
      <t xml:space="preserve">Minimum Major GPA   </t>
    </r>
    <r>
      <rPr>
        <b/>
        <sz val="12"/>
        <color rgb="FFFF0000"/>
        <rFont val="Calibri"/>
        <family val="2"/>
        <scheme val="minor"/>
      </rPr>
      <t xml:space="preserve">2.60 </t>
    </r>
  </si>
  <si>
    <r>
      <rPr>
        <b/>
        <sz val="11"/>
        <color rgb="FFFF0000"/>
        <rFont val="Calibri"/>
        <family val="2"/>
        <scheme val="minor"/>
      </rPr>
      <t xml:space="preserve">Education Courses GPA   </t>
    </r>
    <r>
      <rPr>
        <b/>
        <sz val="12"/>
        <color rgb="FFFF0000"/>
        <rFont val="Calibri"/>
        <family val="2"/>
        <scheme val="minor"/>
      </rPr>
      <t xml:space="preserve">2.80 </t>
    </r>
  </si>
  <si>
    <r>
      <rPr>
        <sz val="7"/>
        <color rgb="FFFF0000"/>
        <rFont val="Calibri"/>
        <family val="2"/>
        <scheme val="minor"/>
      </rPr>
      <t>Senior standing in major and consent of Advisor</t>
    </r>
    <r>
      <rPr>
        <sz val="7"/>
        <rFont val="Calibri"/>
        <family val="2"/>
        <scheme val="minor"/>
      </rPr>
      <t xml:space="preserve"> / Fall or Spring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</si>
</sst>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sz val="9"/>
      <name val="Calibri"/>
      <family val="2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7.5"/>
      <name val="Calibri"/>
      <family val="2"/>
    </font>
    <font>
      <sz val="8.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5127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9" borderId="0" applyNumberFormat="0" applyBorder="0" applyAlignment="0" applyProtection="0"/>
  </cellStyleXfs>
  <cellXfs count="273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0" fontId="6" fillId="0" borderId="1" xfId="1" applyFont="1" applyBorder="1"/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9" fillId="0" borderId="0" xfId="1" applyFont="1"/>
    <xf numFmtId="0" fontId="4" fillId="0" borderId="0" xfId="1" applyFont="1" applyBorder="1"/>
    <xf numFmtId="0" fontId="4" fillId="0" borderId="0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9" fillId="0" borderId="3" xfId="1" applyFont="1" applyFill="1" applyBorder="1"/>
    <xf numFmtId="0" fontId="4" fillId="0" borderId="3" xfId="1" applyFont="1" applyFill="1" applyBorder="1"/>
    <xf numFmtId="0" fontId="10" fillId="0" borderId="3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3" xfId="0" applyFont="1" applyFill="1" applyBorder="1"/>
    <xf numFmtId="0" fontId="7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center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4" fillId="0" borderId="6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0" xfId="1" quotePrefix="1" applyFont="1" applyFill="1" applyBorder="1" applyAlignment="1">
      <alignment horizontal="right"/>
    </xf>
    <xf numFmtId="0" fontId="16" fillId="0" borderId="0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9" fillId="0" borderId="10" xfId="1" applyFont="1" applyFill="1" applyBorder="1"/>
    <xf numFmtId="0" fontId="4" fillId="2" borderId="3" xfId="0" applyFont="1" applyFill="1" applyBorder="1"/>
    <xf numFmtId="0" fontId="15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17" fillId="0" borderId="6" xfId="1" applyFont="1" applyFill="1" applyBorder="1"/>
    <xf numFmtId="0" fontId="15" fillId="0" borderId="0" xfId="1" applyFont="1" applyFill="1"/>
    <xf numFmtId="0" fontId="18" fillId="0" borderId="0" xfId="1" applyFont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/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19" fillId="0" borderId="0" xfId="0" applyFont="1" applyFill="1"/>
    <xf numFmtId="0" fontId="5" fillId="0" borderId="0" xfId="0" applyFont="1" applyFill="1"/>
    <xf numFmtId="0" fontId="19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20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9" fillId="0" borderId="0" xfId="3" applyFont="1" applyFill="1"/>
    <xf numFmtId="0" fontId="20" fillId="0" borderId="8" xfId="3" quotePrefix="1" applyFont="1" applyFill="1" applyBorder="1" applyAlignment="1">
      <alignment horizontal="center"/>
    </xf>
    <xf numFmtId="0" fontId="20" fillId="0" borderId="8" xfId="3" applyFont="1" applyFill="1" applyBorder="1" applyAlignment="1">
      <alignment horizontal="center"/>
    </xf>
    <xf numFmtId="0" fontId="4" fillId="6" borderId="3" xfId="3" applyFont="1" applyFill="1" applyBorder="1"/>
    <xf numFmtId="0" fontId="4" fillId="6" borderId="3" xfId="3" applyFont="1" applyFill="1" applyBorder="1" applyAlignment="1">
      <alignment horizontal="center"/>
    </xf>
    <xf numFmtId="0" fontId="4" fillId="4" borderId="3" xfId="3" applyFont="1" applyFill="1" applyBorder="1"/>
    <xf numFmtId="0" fontId="4" fillId="4" borderId="3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right" wrapText="1"/>
    </xf>
    <xf numFmtId="2" fontId="3" fillId="0" borderId="2" xfId="1" applyNumberFormat="1" applyFont="1" applyBorder="1" applyAlignment="1">
      <alignment horizontal="center"/>
    </xf>
    <xf numFmtId="0" fontId="26" fillId="7" borderId="0" xfId="1" applyFont="1" applyFill="1" applyBorder="1"/>
    <xf numFmtId="0" fontId="26" fillId="8" borderId="0" xfId="1" applyFont="1" applyFill="1" applyBorder="1"/>
    <xf numFmtId="0" fontId="26" fillId="9" borderId="0" xfId="1" applyFont="1" applyFill="1" applyBorder="1"/>
    <xf numFmtId="0" fontId="26" fillId="10" borderId="0" xfId="1" applyFont="1" applyFill="1" applyBorder="1"/>
    <xf numFmtId="0" fontId="26" fillId="11" borderId="0" xfId="1" applyFont="1" applyFill="1" applyBorder="1"/>
    <xf numFmtId="0" fontId="10" fillId="0" borderId="0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2" borderId="3" xfId="1" applyFont="1" applyFill="1" applyBorder="1"/>
    <xf numFmtId="0" fontId="4" fillId="6" borderId="3" xfId="1" applyFont="1" applyFill="1" applyBorder="1"/>
    <xf numFmtId="0" fontId="4" fillId="6" borderId="3" xfId="2" applyFont="1" applyFill="1" applyBorder="1"/>
    <xf numFmtId="0" fontId="4" fillId="4" borderId="3" xfId="1" applyFont="1" applyFill="1" applyBorder="1"/>
    <xf numFmtId="0" fontId="6" fillId="2" borderId="3" xfId="2" applyFont="1" applyFill="1" applyBorder="1"/>
    <xf numFmtId="0" fontId="4" fillId="2" borderId="3" xfId="2" applyFont="1" applyFill="1" applyBorder="1"/>
    <xf numFmtId="0" fontId="4" fillId="12" borderId="3" xfId="1" applyFont="1" applyFill="1" applyBorder="1"/>
    <xf numFmtId="0" fontId="4" fillId="13" borderId="3" xfId="1" applyFont="1" applyFill="1" applyBorder="1"/>
    <xf numFmtId="0" fontId="4" fillId="12" borderId="3" xfId="0" applyFont="1" applyFill="1" applyBorder="1"/>
    <xf numFmtId="0" fontId="15" fillId="12" borderId="3" xfId="1" applyFont="1" applyFill="1" applyBorder="1" applyAlignment="1">
      <alignment vertical="top" wrapText="1"/>
    </xf>
    <xf numFmtId="0" fontId="26" fillId="14" borderId="0" xfId="1" applyFont="1" applyFill="1" applyBorder="1" applyAlignment="1"/>
    <xf numFmtId="0" fontId="4" fillId="12" borderId="3" xfId="0" applyFont="1" applyFill="1" applyBorder="1" applyAlignment="1">
      <alignment horizontal="center"/>
    </xf>
    <xf numFmtId="0" fontId="4" fillId="12" borderId="3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center"/>
    </xf>
    <xf numFmtId="0" fontId="4" fillId="13" borderId="3" xfId="1" applyFont="1" applyFill="1" applyBorder="1" applyAlignment="1">
      <alignment horizontal="center"/>
    </xf>
    <xf numFmtId="0" fontId="4" fillId="13" borderId="3" xfId="2" applyFont="1" applyFill="1" applyBorder="1"/>
    <xf numFmtId="0" fontId="4" fillId="13" borderId="3" xfId="3" applyFont="1" applyFill="1" applyBorder="1"/>
    <xf numFmtId="0" fontId="4" fillId="13" borderId="3" xfId="3" applyFont="1" applyFill="1" applyBorder="1" applyAlignment="1">
      <alignment horizontal="center"/>
    </xf>
    <xf numFmtId="0" fontId="15" fillId="5" borderId="3" xfId="1" applyFont="1" applyFill="1" applyBorder="1" applyAlignment="1">
      <alignment vertical="top" wrapText="1"/>
    </xf>
    <xf numFmtId="0" fontId="4" fillId="5" borderId="3" xfId="1" applyFont="1" applyFill="1" applyBorder="1" applyAlignment="1">
      <alignment horizontal="center"/>
    </xf>
    <xf numFmtId="0" fontId="4" fillId="5" borderId="3" xfId="1" applyFont="1" applyFill="1" applyBorder="1"/>
    <xf numFmtId="0" fontId="4" fillId="5" borderId="3" xfId="2" applyFont="1" applyFill="1" applyBorder="1"/>
    <xf numFmtId="0" fontId="4" fillId="13" borderId="3" xfId="0" applyFont="1" applyFill="1" applyBorder="1"/>
    <xf numFmtId="0" fontId="19" fillId="13" borderId="0" xfId="0" applyFont="1" applyFill="1" applyBorder="1"/>
    <xf numFmtId="0" fontId="20" fillId="13" borderId="0" xfId="0" applyFont="1" applyFill="1" applyBorder="1"/>
    <xf numFmtId="0" fontId="15" fillId="5" borderId="3" xfId="1" applyFont="1" applyFill="1" applyBorder="1" applyAlignment="1">
      <alignment horizontal="center"/>
    </xf>
    <xf numFmtId="0" fontId="4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15" fillId="12" borderId="11" xfId="1" applyFont="1" applyFill="1" applyBorder="1"/>
    <xf numFmtId="0" fontId="4" fillId="12" borderId="11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right"/>
    </xf>
    <xf numFmtId="0" fontId="15" fillId="5" borderId="3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3" applyFont="1" applyFill="1" applyAlignment="1">
      <alignment horizontal="left"/>
    </xf>
    <xf numFmtId="0" fontId="15" fillId="6" borderId="3" xfId="3" applyFont="1" applyFill="1" applyBorder="1" applyAlignment="1">
      <alignment horizontal="left"/>
    </xf>
    <xf numFmtId="0" fontId="15" fillId="0" borderId="0" xfId="3" applyFont="1" applyFill="1" applyAlignment="1">
      <alignment horizontal="left"/>
    </xf>
    <xf numFmtId="0" fontId="15" fillId="3" borderId="3" xfId="3" applyFont="1" applyFill="1" applyBorder="1" applyAlignment="1">
      <alignment horizontal="left"/>
    </xf>
    <xf numFmtId="0" fontId="15" fillId="4" borderId="3" xfId="3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7" fillId="0" borderId="0" xfId="0" applyFont="1" applyFill="1"/>
    <xf numFmtId="0" fontId="15" fillId="0" borderId="0" xfId="3" applyFont="1" applyFill="1" applyBorder="1" applyAlignment="1">
      <alignment horizontal="center"/>
    </xf>
    <xf numFmtId="0" fontId="15" fillId="13" borderId="3" xfId="3" applyFont="1" applyFill="1" applyBorder="1" applyAlignment="1">
      <alignment horizontal="left"/>
    </xf>
    <xf numFmtId="0" fontId="15" fillId="13" borderId="0" xfId="0" applyFont="1" applyFill="1" applyBorder="1" applyAlignment="1">
      <alignment horizontal="left"/>
    </xf>
    <xf numFmtId="0" fontId="15" fillId="13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12" borderId="3" xfId="0" applyFont="1" applyFill="1" applyBorder="1" applyAlignment="1">
      <alignment horizontal="left"/>
    </xf>
    <xf numFmtId="0" fontId="15" fillId="12" borderId="3" xfId="1" applyFont="1" applyFill="1" applyBorder="1"/>
    <xf numFmtId="0" fontId="15" fillId="12" borderId="3" xfId="1" applyFont="1" applyFill="1" applyBorder="1" applyAlignment="1">
      <alignment horizontal="left"/>
    </xf>
    <xf numFmtId="0" fontId="15" fillId="12" borderId="11" xfId="1" applyFont="1" applyFill="1" applyBorder="1" applyAlignment="1">
      <alignment horizontal="left"/>
    </xf>
    <xf numFmtId="0" fontId="15" fillId="6" borderId="3" xfId="1" applyFont="1" applyFill="1" applyBorder="1" applyAlignment="1">
      <alignment vertical="top" wrapText="1"/>
    </xf>
    <xf numFmtId="49" fontId="26" fillId="5" borderId="3" xfId="6" applyNumberFormat="1" applyFont="1" applyFill="1" applyBorder="1" applyAlignment="1">
      <alignment horizontal="left"/>
    </xf>
    <xf numFmtId="0" fontId="4" fillId="0" borderId="17" xfId="1" applyFont="1" applyFill="1" applyBorder="1" applyAlignment="1">
      <alignment horizontal="center"/>
    </xf>
    <xf numFmtId="0" fontId="4" fillId="13" borderId="3" xfId="1" quotePrefix="1" applyFont="1" applyFill="1" applyBorder="1" applyAlignment="1">
      <alignment horizontal="left"/>
    </xf>
    <xf numFmtId="0" fontId="4" fillId="13" borderId="3" xfId="1" applyNumberFormat="1" applyFont="1" applyFill="1" applyBorder="1" applyAlignment="1">
      <alignment horizontal="center"/>
    </xf>
    <xf numFmtId="0" fontId="15" fillId="5" borderId="3" xfId="1" applyFont="1" applyFill="1" applyBorder="1" applyAlignment="1">
      <alignment horizontal="left"/>
    </xf>
    <xf numFmtId="0" fontId="15" fillId="6" borderId="3" xfId="1" applyFont="1" applyFill="1" applyBorder="1" applyAlignment="1">
      <alignment horizontal="center"/>
    </xf>
    <xf numFmtId="0" fontId="15" fillId="12" borderId="3" xfId="1" applyFont="1" applyFill="1" applyBorder="1" applyAlignment="1">
      <alignment horizontal="center"/>
    </xf>
    <xf numFmtId="0" fontId="15" fillId="12" borderId="3" xfId="0" applyFont="1" applyFill="1" applyBorder="1"/>
    <xf numFmtId="0" fontId="4" fillId="3" borderId="3" xfId="1" applyFont="1" applyFill="1" applyBorder="1"/>
    <xf numFmtId="0" fontId="15" fillId="13" borderId="3" xfId="1" applyFont="1" applyFill="1" applyBorder="1" applyAlignment="1">
      <alignment horizontal="center"/>
    </xf>
    <xf numFmtId="0" fontId="15" fillId="13" borderId="3" xfId="1" applyFont="1" applyFill="1" applyBorder="1" applyAlignment="1">
      <alignment horizontal="left"/>
    </xf>
    <xf numFmtId="0" fontId="31" fillId="13" borderId="3" xfId="1" applyFont="1" applyFill="1" applyBorder="1"/>
    <xf numFmtId="0" fontId="7" fillId="13" borderId="3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/>
    <xf numFmtId="0" fontId="4" fillId="0" borderId="3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center"/>
    </xf>
    <xf numFmtId="0" fontId="4" fillId="0" borderId="6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8" xfId="1" applyFont="1" applyFill="1" applyBorder="1"/>
    <xf numFmtId="0" fontId="4" fillId="2" borderId="3" xfId="0" applyFont="1" applyFill="1" applyBorder="1"/>
    <xf numFmtId="0" fontId="4" fillId="0" borderId="12" xfId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19" fillId="0" borderId="0" xfId="0" applyFont="1" applyFill="1"/>
    <xf numFmtId="0" fontId="5" fillId="0" borderId="0" xfId="0" applyFont="1" applyFill="1"/>
    <xf numFmtId="0" fontId="9" fillId="0" borderId="0" xfId="3" applyFont="1" applyFill="1" applyBorder="1"/>
    <xf numFmtId="0" fontId="4" fillId="0" borderId="0" xfId="3" applyFont="1" applyFill="1" applyBorder="1"/>
    <xf numFmtId="0" fontId="20" fillId="0" borderId="0" xfId="3" quotePrefix="1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9" fillId="0" borderId="0" xfId="3" applyFont="1" applyFill="1"/>
    <xf numFmtId="0" fontId="20" fillId="0" borderId="8" xfId="3" quotePrefix="1" applyFont="1" applyFill="1" applyBorder="1" applyAlignment="1">
      <alignment horizontal="center"/>
    </xf>
    <xf numFmtId="0" fontId="20" fillId="0" borderId="8" xfId="3" applyFont="1" applyFill="1" applyBorder="1" applyAlignment="1">
      <alignment horizontal="center"/>
    </xf>
    <xf numFmtId="0" fontId="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6" fillId="7" borderId="0" xfId="1" applyFont="1" applyFill="1" applyBorder="1"/>
    <xf numFmtId="0" fontId="26" fillId="11" borderId="0" xfId="1" applyFont="1" applyFill="1" applyBorder="1"/>
    <xf numFmtId="0" fontId="10" fillId="0" borderId="0" xfId="1" applyFont="1" applyFill="1" applyBorder="1" applyAlignment="1">
      <alignment horizontal="center"/>
    </xf>
    <xf numFmtId="0" fontId="22" fillId="0" borderId="0" xfId="1" applyFont="1" applyFill="1" applyAlignment="1">
      <alignment horizontal="right"/>
    </xf>
    <xf numFmtId="0" fontId="4" fillId="2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/>
    </xf>
    <xf numFmtId="0" fontId="15" fillId="2" borderId="3" xfId="1" applyFont="1" applyFill="1" applyBorder="1" applyAlignment="1">
      <alignment horizontal="left"/>
    </xf>
    <xf numFmtId="0" fontId="15" fillId="2" borderId="3" xfId="0" applyFont="1" applyFill="1" applyBorder="1"/>
    <xf numFmtId="0" fontId="20" fillId="13" borderId="0" xfId="0" applyFont="1" applyFill="1" applyAlignment="1">
      <alignment horizontal="center"/>
    </xf>
    <xf numFmtId="0" fontId="4" fillId="0" borderId="6" xfId="1" applyFont="1" applyFill="1" applyBorder="1" applyAlignment="1">
      <alignment horizontal="left"/>
    </xf>
    <xf numFmtId="0" fontId="15" fillId="0" borderId="7" xfId="1" applyFont="1" applyFill="1" applyBorder="1" applyAlignment="1">
      <alignment horizontal="left"/>
    </xf>
    <xf numFmtId="0" fontId="4" fillId="0" borderId="18" xfId="1" applyFont="1" applyFill="1" applyBorder="1"/>
    <xf numFmtId="0" fontId="20" fillId="0" borderId="17" xfId="0" applyFont="1" applyFill="1" applyBorder="1"/>
    <xf numFmtId="0" fontId="4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8" xfId="0" applyFont="1" applyFill="1" applyBorder="1" applyAlignment="1">
      <alignment horizontal="left"/>
    </xf>
    <xf numFmtId="0" fontId="26" fillId="15" borderId="0" xfId="1" applyFont="1" applyFill="1" applyBorder="1"/>
    <xf numFmtId="0" fontId="26" fillId="16" borderId="0" xfId="1" applyFont="1" applyFill="1" applyBorder="1"/>
    <xf numFmtId="0" fontId="26" fillId="17" borderId="0" xfId="1" applyFont="1" applyFill="1" applyBorder="1"/>
    <xf numFmtId="0" fontId="26" fillId="18" borderId="0" xfId="1" applyFont="1" applyFill="1" applyBorder="1"/>
    <xf numFmtId="0" fontId="32" fillId="0" borderId="0" xfId="0" applyFont="1" applyBorder="1" applyAlignment="1">
      <alignment horizontal="right"/>
    </xf>
    <xf numFmtId="0" fontId="5" fillId="0" borderId="0" xfId="0" applyFont="1" applyFill="1" applyBorder="1"/>
    <xf numFmtId="0" fontId="15" fillId="13" borderId="3" xfId="1" quotePrefix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0" fontId="15" fillId="13" borderId="3" xfId="1" applyFont="1" applyFill="1" applyBorder="1"/>
    <xf numFmtId="0" fontId="15" fillId="0" borderId="0" xfId="0" applyFont="1" applyFill="1"/>
    <xf numFmtId="0" fontId="15" fillId="2" borderId="3" xfId="1" applyFont="1" applyFill="1" applyBorder="1"/>
    <xf numFmtId="0" fontId="10" fillId="13" borderId="8" xfId="1" applyFont="1" applyFill="1" applyBorder="1" applyAlignment="1">
      <alignment horizontal="center"/>
    </xf>
    <xf numFmtId="0" fontId="4" fillId="0" borderId="14" xfId="1" applyFont="1" applyFill="1" applyBorder="1"/>
    <xf numFmtId="0" fontId="0" fillId="0" borderId="5" xfId="0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5" xfId="0" applyFont="1" applyBorder="1"/>
    <xf numFmtId="0" fontId="37" fillId="0" borderId="5" xfId="0" applyFont="1" applyBorder="1"/>
    <xf numFmtId="0" fontId="36" fillId="0" borderId="5" xfId="0" quotePrefix="1" applyFont="1" applyBorder="1" applyAlignment="1">
      <alignment horizontal="center"/>
    </xf>
    <xf numFmtId="0" fontId="37" fillId="0" borderId="5" xfId="0" quotePrefix="1" applyFont="1" applyBorder="1"/>
    <xf numFmtId="0" fontId="5" fillId="13" borderId="5" xfId="15126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6" fillId="0" borderId="5" xfId="2" applyFont="1" applyBorder="1" applyAlignment="1">
      <alignment horizontal="left" vertical="center"/>
    </xf>
    <xf numFmtId="0" fontId="6" fillId="0" borderId="5" xfId="0" applyFont="1" applyBorder="1"/>
    <xf numFmtId="0" fontId="36" fillId="0" borderId="21" xfId="0" applyFont="1" applyBorder="1"/>
    <xf numFmtId="0" fontId="36" fillId="0" borderId="20" xfId="0" applyFont="1" applyBorder="1"/>
    <xf numFmtId="0" fontId="36" fillId="0" borderId="2" xfId="0" applyFont="1" applyBorder="1"/>
    <xf numFmtId="0" fontId="36" fillId="0" borderId="2" xfId="0" quotePrefix="1" applyFont="1" applyBorder="1"/>
    <xf numFmtId="0" fontId="36" fillId="0" borderId="21" xfId="0" applyFont="1" applyBorder="1" applyAlignment="1">
      <alignment horizontal="center"/>
    </xf>
    <xf numFmtId="0" fontId="37" fillId="0" borderId="5" xfId="0" applyFont="1" applyFill="1" applyBorder="1"/>
    <xf numFmtId="0" fontId="36" fillId="0" borderId="5" xfId="0" applyFont="1" applyFill="1" applyBorder="1" applyAlignment="1">
      <alignment horizontal="center"/>
    </xf>
    <xf numFmtId="0" fontId="36" fillId="0" borderId="5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38" fillId="0" borderId="3" xfId="1" applyFont="1" applyFill="1" applyBorder="1" applyAlignment="1">
      <alignment horizontal="left"/>
    </xf>
    <xf numFmtId="0" fontId="15" fillId="0" borderId="3" xfId="1" quotePrefix="1" applyFont="1" applyFill="1" applyBorder="1" applyAlignment="1">
      <alignment horizontal="left"/>
    </xf>
    <xf numFmtId="0" fontId="15" fillId="0" borderId="8" xfId="1" applyFont="1" applyFill="1" applyBorder="1" applyAlignment="1">
      <alignment horizontal="left"/>
    </xf>
    <xf numFmtId="0" fontId="40" fillId="0" borderId="3" xfId="27" applyFont="1" applyFill="1" applyBorder="1" applyAlignment="1">
      <alignment horizontal="left" vertical="top" wrapText="1"/>
    </xf>
    <xf numFmtId="0" fontId="39" fillId="0" borderId="3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0" borderId="3" xfId="1" applyNumberFormat="1" applyFont="1" applyFill="1" applyBorder="1" applyAlignment="1">
      <alignment horizontal="left"/>
    </xf>
    <xf numFmtId="0" fontId="38" fillId="0" borderId="3" xfId="1" applyFont="1" applyFill="1" applyBorder="1"/>
    <xf numFmtId="0" fontId="4" fillId="12" borderId="4" xfId="1" applyFont="1" applyFill="1" applyBorder="1" applyAlignment="1">
      <alignment horizontal="center"/>
    </xf>
    <xf numFmtId="0" fontId="15" fillId="6" borderId="3" xfId="1" applyFont="1" applyFill="1" applyBorder="1" applyAlignment="1">
      <alignment vertical="center"/>
    </xf>
    <xf numFmtId="0" fontId="0" fillId="0" borderId="0" xfId="0" applyBorder="1"/>
    <xf numFmtId="0" fontId="35" fillId="0" borderId="18" xfId="0" applyFont="1" applyFill="1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3" xfId="2" applyFont="1" applyBorder="1" applyAlignment="1">
      <alignment horizontal="left" vertical="center"/>
    </xf>
    <xf numFmtId="0" fontId="27" fillId="0" borderId="3" xfId="1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41" fillId="0" borderId="5" xfId="0" applyFont="1" applyBorder="1" applyAlignment="1">
      <alignment vertical="center" wrapText="1"/>
    </xf>
    <xf numFmtId="0" fontId="3" fillId="0" borderId="0" xfId="27" applyFont="1" applyBorder="1" applyAlignment="1">
      <alignment horizontal="left"/>
    </xf>
    <xf numFmtId="0" fontId="31" fillId="2" borderId="16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30" fillId="0" borderId="6" xfId="27" applyFont="1" applyFill="1" applyBorder="1" applyAlignment="1">
      <alignment horizontal="left" vertical="top" wrapText="1"/>
    </xf>
    <xf numFmtId="0" fontId="30" fillId="0" borderId="7" xfId="27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Alignment="1">
      <alignment horizontal="right" wrapText="1"/>
    </xf>
    <xf numFmtId="0" fontId="0" fillId="0" borderId="0" xfId="0" applyAlignment="1"/>
    <xf numFmtId="0" fontId="5" fillId="0" borderId="15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0" xfId="1" applyFont="1" applyFill="1" applyAlignment="1">
      <alignment horizontal="right"/>
    </xf>
    <xf numFmtId="0" fontId="25" fillId="0" borderId="0" xfId="0" applyFont="1" applyAlignment="1">
      <alignment horizontal="right"/>
    </xf>
    <xf numFmtId="14" fontId="8" fillId="0" borderId="15" xfId="1" applyNumberFormat="1" applyFont="1" applyFill="1" applyBorder="1" applyAlignment="1">
      <alignment horizontal="center"/>
    </xf>
    <xf numFmtId="0" fontId="27" fillId="2" borderId="22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right"/>
    </xf>
    <xf numFmtId="0" fontId="25" fillId="0" borderId="0" xfId="1" applyFont="1" applyFill="1" applyAlignment="1">
      <alignment horizontal="center"/>
    </xf>
    <xf numFmtId="0" fontId="21" fillId="0" borderId="5" xfId="0" applyFont="1" applyBorder="1" applyAlignment="1">
      <alignment horizontal="center"/>
    </xf>
    <xf numFmtId="0" fontId="34" fillId="13" borderId="5" xfId="0" applyFont="1" applyFill="1" applyBorder="1" applyAlignment="1">
      <alignment horizontal="center"/>
    </xf>
    <xf numFmtId="0" fontId="5" fillId="13" borderId="5" xfId="15126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</cellXfs>
  <cellStyles count="15127">
    <cellStyle name="Accent1" xfId="15126" builtinId="29"/>
    <cellStyle name="Followed Hyperlink" xfId="4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5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28" builtinId="9" hidden="1"/>
    <cellStyle name="Followed Hyperlink" xfId="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50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173" builtinId="9" hidden="1"/>
    <cellStyle name="Followed Hyperlink" xfId="15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292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13" builtinId="9" hidden="1"/>
    <cellStyle name="Followed Hyperlink" xfId="293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146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148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453" builtinId="9" hidden="1"/>
    <cellStyle name="Followed Hyperlink" xfId="43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72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593" builtinId="9" hidden="1"/>
    <cellStyle name="Followed Hyperlink" xfId="573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151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147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33" builtinId="9" hidden="1"/>
    <cellStyle name="Followed Hyperlink" xfId="71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52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873" builtinId="9" hidden="1"/>
    <cellStyle name="Followed Hyperlink" xfId="853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431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72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13" builtinId="9" hidden="1"/>
    <cellStyle name="Followed Hyperlink" xfId="99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32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153" builtinId="9" hidden="1"/>
    <cellStyle name="Followed Hyperlink" xfId="1133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711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452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293" builtinId="9" hidden="1"/>
    <cellStyle name="Followed Hyperlink" xfId="127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12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33" builtinId="9" hidden="1"/>
    <cellStyle name="Followed Hyperlink" xfId="1413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991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73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572" builtinId="9" hidden="1"/>
    <cellStyle name="Followed Hyperlink" xfId="1552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691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12" builtinId="9" hidden="1"/>
    <cellStyle name="Followed Hyperlink" xfId="1692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271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012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851" builtinId="9" hidden="1"/>
    <cellStyle name="Followed Hyperlink" xfId="183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70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1991" builtinId="9" hidden="1"/>
    <cellStyle name="Followed Hyperlink" xfId="1971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1551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1292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29" builtinId="9" hidden="1"/>
    <cellStyle name="Followed Hyperlink" xfId="2109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48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269" builtinId="9" hidden="1"/>
    <cellStyle name="Followed Hyperlink" xfId="2249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388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09" builtinId="9" hidden="1"/>
    <cellStyle name="Followed Hyperlink" xfId="2389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28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549" builtinId="9" hidden="1"/>
    <cellStyle name="Followed Hyperlink" xfId="2529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1850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67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689" builtinId="9" hidden="1"/>
    <cellStyle name="Followed Hyperlink" xfId="2669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08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29" builtinId="9" hidden="1"/>
    <cellStyle name="Followed Hyperlink" xfId="2809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668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49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2971" builtinId="9" hidden="1"/>
    <cellStyle name="Followed Hyperlink" xfId="2951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090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11" builtinId="9" hidden="1"/>
    <cellStyle name="Followed Hyperlink" xfId="3091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295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2948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250" builtinId="9" hidden="1"/>
    <cellStyle name="Followed Hyperlink" xfId="3230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69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390" builtinId="9" hidden="1"/>
    <cellStyle name="Followed Hyperlink" xfId="3370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229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2947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28" builtinId="9" hidden="1"/>
    <cellStyle name="Followed Hyperlink" xfId="3508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47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668" builtinId="9" hidden="1"/>
    <cellStyle name="Followed Hyperlink" xfId="3648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8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789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10" builtinId="9" hidden="1"/>
    <cellStyle name="Followed Hyperlink" xfId="3790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31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32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3955" builtinId="9" hidden="1"/>
    <cellStyle name="Followed Hyperlink" xfId="393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74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095" builtinId="9" hidden="1"/>
    <cellStyle name="Followed Hyperlink" xfId="4075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3928" builtinId="9" hidden="1"/>
    <cellStyle name="Followed Hyperlink" xfId="4215" builtinId="9" hidden="1"/>
    <cellStyle name="Followed Hyperlink" xfId="4216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3930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35" builtinId="9" hidden="1"/>
    <cellStyle name="Followed Hyperlink" xfId="421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54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375" builtinId="9" hidden="1"/>
    <cellStyle name="Followed Hyperlink" xfId="4355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3933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3929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15" builtinId="9" hidden="1"/>
    <cellStyle name="Followed Hyperlink" xfId="449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34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655" builtinId="9" hidden="1"/>
    <cellStyle name="Followed Hyperlink" xfId="4635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213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3954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795" builtinId="9" hidden="1"/>
    <cellStyle name="Followed Hyperlink" xfId="477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14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35" builtinId="9" hidden="1"/>
    <cellStyle name="Followed Hyperlink" xfId="4915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38" builtinId="9" hidden="1"/>
    <cellStyle name="Followed Hyperlink" xfId="5039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4493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4234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075" builtinId="9" hidden="1"/>
    <cellStyle name="Followed Hyperlink" xfId="505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194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15" builtinId="9" hidden="1"/>
    <cellStyle name="Followed Hyperlink" xfId="5195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4773" builtinId="9" hidden="1"/>
    <cellStyle name="Followed Hyperlink" xfId="5335" builtinId="9" hidden="1"/>
    <cellStyle name="Followed Hyperlink" xfId="5336" builtinId="9" hidden="1"/>
    <cellStyle name="Followed Hyperlink" xfId="5337" builtinId="9" hidden="1"/>
    <cellStyle name="Followed Hyperlink" xfId="5338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451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54" builtinId="9" hidden="1"/>
    <cellStyle name="Followed Hyperlink" xfId="5334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73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494" builtinId="9" hidden="1"/>
    <cellStyle name="Followed Hyperlink" xfId="5474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053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4794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33" builtinId="9" hidden="1"/>
    <cellStyle name="Followed Hyperlink" xfId="561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52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773" builtinId="9" hidden="1"/>
    <cellStyle name="Followed Hyperlink" xfId="5753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333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074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11" builtinId="9" hidden="1"/>
    <cellStyle name="Followed Hyperlink" xfId="5891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30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051" builtinId="9" hidden="1"/>
    <cellStyle name="Followed Hyperlink" xfId="6031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2" builtinId="9" hidden="1"/>
    <cellStyle name="Followed Hyperlink" xfId="6163" builtinId="9" hidden="1"/>
    <cellStyle name="Followed Hyperlink" xfId="616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70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191" builtinId="9" hidden="1"/>
    <cellStyle name="Followed Hyperlink" xfId="6171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10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31" builtinId="9" hidden="1"/>
    <cellStyle name="Followed Hyperlink" xfId="631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5632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49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471" builtinId="9" hidden="1"/>
    <cellStyle name="Followed Hyperlink" xfId="6451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590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11" builtinId="9" hidden="1"/>
    <cellStyle name="Followed Hyperlink" xfId="6591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450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31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753" builtinId="9" hidden="1"/>
    <cellStyle name="Followed Hyperlink" xfId="6733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72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893" builtinId="9" hidden="1"/>
    <cellStyle name="Followed Hyperlink" xfId="6873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673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6730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32" builtinId="9" hidden="1"/>
    <cellStyle name="Followed Hyperlink" xfId="7012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51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172" builtinId="9" hidden="1"/>
    <cellStyle name="Followed Hyperlink" xfId="7152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011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6729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10" builtinId="9" hidden="1"/>
    <cellStyle name="Followed Hyperlink" xfId="7290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29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450" builtinId="9" hidden="1"/>
    <cellStyle name="Followed Hyperlink" xfId="7430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3787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68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589" builtinId="9" hidden="1"/>
    <cellStyle name="Followed Hyperlink" xfId="7569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10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11" builtinId="9" hidden="1"/>
    <cellStyle name="Followed Hyperlink" xfId="7735" builtinId="9" hidden="1"/>
    <cellStyle name="Followed Hyperlink" xfId="7736" builtinId="9" hidden="1"/>
    <cellStyle name="Followed Hyperlink" xfId="7737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34" builtinId="9" hidden="1"/>
    <cellStyle name="Followed Hyperlink" xfId="771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53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874" builtinId="9" hidden="1"/>
    <cellStyle name="Followed Hyperlink" xfId="7854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707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7709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14" builtinId="9" hidden="1"/>
    <cellStyle name="Followed Hyperlink" xfId="799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33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154" builtinId="9" hidden="1"/>
    <cellStyle name="Followed Hyperlink" xfId="8134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7712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7708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294" builtinId="9" hidden="1"/>
    <cellStyle name="Followed Hyperlink" xfId="827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13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34" builtinId="9" hidden="1"/>
    <cellStyle name="Followed Hyperlink" xfId="8414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7992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7733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574" builtinId="9" hidden="1"/>
    <cellStyle name="Followed Hyperlink" xfId="855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93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14" builtinId="9" hidden="1"/>
    <cellStyle name="Followed Hyperlink" xfId="8694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272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013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854" builtinId="9" hidden="1"/>
    <cellStyle name="Followed Hyperlink" xfId="883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73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8994" builtinId="9" hidden="1"/>
    <cellStyle name="Followed Hyperlink" xfId="8974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8552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829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33" builtinId="9" hidden="1"/>
    <cellStyle name="Followed Hyperlink" xfId="9113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5" builtinId="9" hidden="1"/>
    <cellStyle name="Followed Hyperlink" xfId="923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52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273" builtinId="9" hidden="1"/>
    <cellStyle name="Followed Hyperlink" xfId="9253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8832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8573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12" builtinId="9" hidden="1"/>
    <cellStyle name="Followed Hyperlink" xfId="939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3" builtinId="9" hidden="1"/>
    <cellStyle name="Followed Hyperlink" xfId="9534" builtinId="9" hidden="1"/>
    <cellStyle name="Followed Hyperlink" xfId="9535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31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611" builtinId="9" hidden="1"/>
    <cellStyle name="Followed Hyperlink" xfId="9552" builtinId="9" hidden="1"/>
    <cellStyle name="Followed Hyperlink" xfId="9532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112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8853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690" builtinId="9" hidden="1"/>
    <cellStyle name="Followed Hyperlink" xfId="9670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09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30" builtinId="9" hidden="1"/>
    <cellStyle name="Followed Hyperlink" xfId="9810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49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9970" builtinId="9" hidden="1"/>
    <cellStyle name="Followed Hyperlink" xfId="9950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089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10" builtinId="9" hidden="1"/>
    <cellStyle name="Followed Hyperlink" xfId="10090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9411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28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250" builtinId="9" hidden="1"/>
    <cellStyle name="Followed Hyperlink" xfId="10230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1" builtinId="9" hidden="1"/>
    <cellStyle name="Followed Hyperlink" xfId="10352" builtinId="9" hidden="1"/>
    <cellStyle name="Followed Hyperlink" xfId="10353" builtinId="9" hidden="1"/>
    <cellStyle name="Followed Hyperlink" xfId="10354" builtinId="9" hidden="1"/>
    <cellStyle name="Followed Hyperlink" xfId="10355" builtinId="9" hidden="1"/>
    <cellStyle name="Followed Hyperlink" xfId="10356" builtinId="9" hidden="1"/>
    <cellStyle name="Followed Hyperlink" xfId="10357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69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390" builtinId="9" hidden="1"/>
    <cellStyle name="Followed Hyperlink" xfId="10370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229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10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32" builtinId="9" hidden="1"/>
    <cellStyle name="Followed Hyperlink" xfId="10512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51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672" builtinId="9" hidden="1"/>
    <cellStyle name="Followed Hyperlink" xfId="10652" builtinId="9" hidden="1"/>
    <cellStyle name="Followed Hyperlink" xfId="10732" builtinId="9" hidden="1"/>
    <cellStyle name="Followed Hyperlink" xfId="10733" builtinId="9" hidden="1"/>
    <cellStyle name="Followed Hyperlink" xfId="10734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51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509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11" builtinId="9" hidden="1"/>
    <cellStyle name="Followed Hyperlink" xfId="10791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30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0951" builtinId="9" hidden="1"/>
    <cellStyle name="Followed Hyperlink" xfId="10931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2" builtinId="9" hidden="1"/>
    <cellStyle name="Followed Hyperlink" xfId="11033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0790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0508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089" builtinId="9" hidden="1"/>
    <cellStyle name="Followed Hyperlink" xfId="11069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08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29" builtinId="9" hidden="1"/>
    <cellStyle name="Followed Hyperlink" xfId="11209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3786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47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368" builtinId="9" hidden="1"/>
    <cellStyle name="Followed Hyperlink" xfId="11348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9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490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13" builtinId="9" hidden="1"/>
    <cellStyle name="Followed Hyperlink" xfId="1149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32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653" builtinId="9" hidden="1"/>
    <cellStyle name="Followed Hyperlink" xfId="11633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486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488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793" builtinId="9" hidden="1"/>
    <cellStyle name="Followed Hyperlink" xfId="11772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29" builtinId="9" hidden="1"/>
    <cellStyle name="Followed Hyperlink" xfId="11930" builtinId="9" hidden="1"/>
    <cellStyle name="Followed Hyperlink" xfId="11931" builtinId="9" hidden="1"/>
    <cellStyle name="Followed Hyperlink" xfId="11932" builtinId="9" hidden="1"/>
    <cellStyle name="Followed Hyperlink" xfId="11912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33" builtinId="9" hidden="1"/>
    <cellStyle name="Followed Hyperlink" xfId="11913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1491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1487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073" builtinId="9" hidden="1"/>
    <cellStyle name="Followed Hyperlink" xfId="1205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192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223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13" builtinId="9" hidden="1"/>
    <cellStyle name="Followed Hyperlink" xfId="12193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1771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1512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353" builtinId="9" hidden="1"/>
    <cellStyle name="Followed Hyperlink" xfId="1233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72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493" builtinId="9" hidden="1"/>
    <cellStyle name="Followed Hyperlink" xfId="12473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051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1792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33" builtinId="9" hidden="1"/>
    <cellStyle name="Followed Hyperlink" xfId="1261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52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773" builtinId="9" hidden="1"/>
    <cellStyle name="Followed Hyperlink" xfId="12753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331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07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12" builtinId="9" hidden="1"/>
    <cellStyle name="Followed Hyperlink" xfId="12892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3031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052" builtinId="9" hidden="1"/>
    <cellStyle name="Followed Hyperlink" xfId="13032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2611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2352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191" builtinId="9" hidden="1"/>
    <cellStyle name="Followed Hyperlink" xfId="1317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10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31" builtinId="9" hidden="1"/>
    <cellStyle name="Followed Hyperlink" xfId="13311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5" builtinId="9" hidden="1"/>
    <cellStyle name="Followed Hyperlink" xfId="13426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2891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2632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469" builtinId="9" hidden="1"/>
    <cellStyle name="Followed Hyperlink" xfId="13449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588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09" builtinId="9" hidden="1"/>
    <cellStyle name="Followed Hyperlink" xfId="13589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4" builtinId="9" hidden="1"/>
    <cellStyle name="Followed Hyperlink" xfId="13725" builtinId="9" hidden="1"/>
    <cellStyle name="Followed Hyperlink" xfId="13726" builtinId="9" hidden="1"/>
    <cellStyle name="Followed Hyperlink" xfId="13727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28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749" builtinId="9" hidden="1"/>
    <cellStyle name="Followed Hyperlink" xfId="13729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68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889" builtinId="9" hidden="1"/>
    <cellStyle name="Followed Hyperlink" xfId="13869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3190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07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29" builtinId="9" hidden="1"/>
    <cellStyle name="Followed Hyperlink" xfId="14009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48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169" builtinId="9" hidden="1"/>
    <cellStyle name="Followed Hyperlink" xfId="14149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008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289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11" builtinId="9" hidden="1"/>
    <cellStyle name="Followed Hyperlink" xfId="14291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2" builtinId="9" hidden="1"/>
    <cellStyle name="Followed Hyperlink" xfId="14433" builtinId="9" hidden="1"/>
    <cellStyle name="Followed Hyperlink" xfId="14434" builtinId="9" hidden="1"/>
    <cellStyle name="Followed Hyperlink" xfId="14435" builtinId="9" hidden="1"/>
    <cellStyle name="Followed Hyperlink" xfId="14436" builtinId="9" hidden="1"/>
    <cellStyle name="Followed Hyperlink" xfId="14437" builtinId="9" hidden="1"/>
    <cellStyle name="Followed Hyperlink" xfId="14438" builtinId="9" hidden="1"/>
    <cellStyle name="Followed Hyperlink" xfId="14439" builtinId="9" hidden="1"/>
    <cellStyle name="Followed Hyperlink" xfId="14440" builtinId="9" hidden="1"/>
    <cellStyle name="Followed Hyperlink" xfId="14441" builtinId="9" hidden="1"/>
    <cellStyle name="Followed Hyperlink" xfId="14442" builtinId="9" hidden="1"/>
    <cellStyle name="Followed Hyperlink" xfId="14443" builtinId="9" hidden="1"/>
    <cellStyle name="Followed Hyperlink" xfId="14444" builtinId="9" hidden="1"/>
    <cellStyle name="Followed Hyperlink" xfId="14445" builtinId="9" hidden="1"/>
    <cellStyle name="Followed Hyperlink" xfId="14446" builtinId="9" hidden="1"/>
    <cellStyle name="Followed Hyperlink" xfId="14447" builtinId="9" hidden="1"/>
    <cellStyle name="Followed Hyperlink" xfId="14448" builtinId="9" hidden="1"/>
    <cellStyle name="Followed Hyperlink" xfId="14449" builtinId="9" hidden="1"/>
    <cellStyle name="Followed Hyperlink" xfId="14450" builtinId="9" hidden="1"/>
    <cellStyle name="Followed Hyperlink" xfId="14430" builtinId="9" hidden="1"/>
    <cellStyle name="Followed Hyperlink" xfId="14452" builtinId="9" hidden="1"/>
    <cellStyle name="Followed Hyperlink" xfId="14453" builtinId="9" hidden="1"/>
    <cellStyle name="Followed Hyperlink" xfId="14454" builtinId="9" hidden="1"/>
    <cellStyle name="Followed Hyperlink" xfId="14455" builtinId="9" hidden="1"/>
    <cellStyle name="Followed Hyperlink" xfId="14456" builtinId="9" hidden="1"/>
    <cellStyle name="Followed Hyperlink" xfId="14457" builtinId="9" hidden="1"/>
    <cellStyle name="Followed Hyperlink" xfId="14458" builtinId="9" hidden="1"/>
    <cellStyle name="Followed Hyperlink" xfId="14459" builtinId="9" hidden="1"/>
    <cellStyle name="Followed Hyperlink" xfId="14460" builtinId="9" hidden="1"/>
    <cellStyle name="Followed Hyperlink" xfId="14461" builtinId="9" hidden="1"/>
    <cellStyle name="Followed Hyperlink" xfId="14462" builtinId="9" hidden="1"/>
    <cellStyle name="Followed Hyperlink" xfId="14463" builtinId="9" hidden="1"/>
    <cellStyle name="Followed Hyperlink" xfId="14464" builtinId="9" hidden="1"/>
    <cellStyle name="Followed Hyperlink" xfId="14465" builtinId="9" hidden="1"/>
    <cellStyle name="Followed Hyperlink" xfId="14466" builtinId="9" hidden="1"/>
    <cellStyle name="Followed Hyperlink" xfId="14467" builtinId="9" hidden="1"/>
    <cellStyle name="Followed Hyperlink" xfId="14468" builtinId="9" hidden="1"/>
    <cellStyle name="Followed Hyperlink" xfId="14469" builtinId="9" hidden="1"/>
    <cellStyle name="Followed Hyperlink" xfId="14470" builtinId="9" hidden="1"/>
    <cellStyle name="Followed Hyperlink" xfId="14471" builtinId="9" hidden="1"/>
    <cellStyle name="Followed Hyperlink" xfId="14472" builtinId="9" hidden="1"/>
    <cellStyle name="Followed Hyperlink" xfId="14473" builtinId="9" hidden="1"/>
    <cellStyle name="Followed Hyperlink" xfId="14474" builtinId="9" hidden="1"/>
    <cellStyle name="Followed Hyperlink" xfId="14475" builtinId="9" hidden="1"/>
    <cellStyle name="Followed Hyperlink" xfId="14476" builtinId="9" hidden="1"/>
    <cellStyle name="Followed Hyperlink" xfId="14477" builtinId="9" hidden="1"/>
    <cellStyle name="Followed Hyperlink" xfId="14478" builtinId="9" hidden="1"/>
    <cellStyle name="Followed Hyperlink" xfId="14479" builtinId="9" hidden="1"/>
    <cellStyle name="Followed Hyperlink" xfId="14480" builtinId="9" hidden="1"/>
    <cellStyle name="Followed Hyperlink" xfId="14481" builtinId="9" hidden="1"/>
    <cellStyle name="Followed Hyperlink" xfId="14482" builtinId="9" hidden="1"/>
    <cellStyle name="Followed Hyperlink" xfId="14483" builtinId="9" hidden="1"/>
    <cellStyle name="Followed Hyperlink" xfId="14484" builtinId="9" hidden="1"/>
    <cellStyle name="Followed Hyperlink" xfId="14485" builtinId="9" hidden="1"/>
    <cellStyle name="Followed Hyperlink" xfId="14486" builtinId="9" hidden="1"/>
    <cellStyle name="Followed Hyperlink" xfId="14487" builtinId="9" hidden="1"/>
    <cellStyle name="Followed Hyperlink" xfId="14488" builtinId="9" hidden="1"/>
    <cellStyle name="Followed Hyperlink" xfId="14489" builtinId="9" hidden="1"/>
    <cellStyle name="Followed Hyperlink" xfId="14490" builtinId="9" hidden="1"/>
    <cellStyle name="Followed Hyperlink" xfId="14491" builtinId="9" hidden="1"/>
    <cellStyle name="Followed Hyperlink" xfId="14492" builtinId="9" hidden="1"/>
    <cellStyle name="Followed Hyperlink" xfId="14493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3" builtinId="9" hidden="1"/>
    <cellStyle name="Followed Hyperlink" xfId="14504" builtinId="9" hidden="1"/>
    <cellStyle name="Followed Hyperlink" xfId="14505" builtinId="9" hidden="1"/>
    <cellStyle name="Followed Hyperlink" xfId="14506" builtinId="9" hidden="1"/>
    <cellStyle name="Followed Hyperlink" xfId="14507" builtinId="9" hidden="1"/>
    <cellStyle name="Followed Hyperlink" xfId="14508" builtinId="9" hidden="1"/>
    <cellStyle name="Followed Hyperlink" xfId="14509" builtinId="9" hidden="1"/>
    <cellStyle name="Followed Hyperlink" xfId="14510" builtinId="9" hidden="1"/>
    <cellStyle name="Followed Hyperlink" xfId="14451" builtinId="9" hidden="1"/>
    <cellStyle name="Followed Hyperlink" xfId="14431" builtinId="9" hidden="1"/>
    <cellStyle name="Followed Hyperlink" xfId="14511" builtinId="9" hidden="1"/>
    <cellStyle name="Followed Hyperlink" xfId="14512" builtinId="9" hidden="1"/>
    <cellStyle name="Followed Hyperlink" xfId="14513" builtinId="9" hidden="1"/>
    <cellStyle name="Followed Hyperlink" xfId="14514" builtinId="9" hidden="1"/>
    <cellStyle name="Followed Hyperlink" xfId="14515" builtinId="9" hidden="1"/>
    <cellStyle name="Followed Hyperlink" xfId="14516" builtinId="9" hidden="1"/>
    <cellStyle name="Followed Hyperlink" xfId="14517" builtinId="9" hidden="1"/>
    <cellStyle name="Followed Hyperlink" xfId="14518" builtinId="9" hidden="1"/>
    <cellStyle name="Followed Hyperlink" xfId="14519" builtinId="9" hidden="1"/>
    <cellStyle name="Followed Hyperlink" xfId="14520" builtinId="9" hidden="1"/>
    <cellStyle name="Followed Hyperlink" xfId="14521" builtinId="9" hidden="1"/>
    <cellStyle name="Followed Hyperlink" xfId="14522" builtinId="9" hidden="1"/>
    <cellStyle name="Followed Hyperlink" xfId="14523" builtinId="9" hidden="1"/>
    <cellStyle name="Followed Hyperlink" xfId="14524" builtinId="9" hidden="1"/>
    <cellStyle name="Followed Hyperlink" xfId="14525" builtinId="9" hidden="1"/>
    <cellStyle name="Followed Hyperlink" xfId="14526" builtinId="9" hidden="1"/>
    <cellStyle name="Followed Hyperlink" xfId="14527" builtinId="9" hidden="1"/>
    <cellStyle name="Followed Hyperlink" xfId="14528" builtinId="9" hidden="1"/>
    <cellStyle name="Followed Hyperlink" xfId="14529" builtinId="9" hidden="1"/>
    <cellStyle name="Followed Hyperlink" xfId="14530" builtinId="9" hidden="1"/>
    <cellStyle name="Followed Hyperlink" xfId="14531" builtinId="9" hidden="1"/>
    <cellStyle name="Followed Hyperlink" xfId="14532" builtinId="9" hidden="1"/>
    <cellStyle name="Followed Hyperlink" xfId="14533" builtinId="9" hidden="1"/>
    <cellStyle name="Followed Hyperlink" xfId="14534" builtinId="9" hidden="1"/>
    <cellStyle name="Followed Hyperlink" xfId="14535" builtinId="9" hidden="1"/>
    <cellStyle name="Followed Hyperlink" xfId="14536" builtinId="9" hidden="1"/>
    <cellStyle name="Followed Hyperlink" xfId="14537" builtinId="9" hidden="1"/>
    <cellStyle name="Followed Hyperlink" xfId="14538" builtinId="9" hidden="1"/>
    <cellStyle name="Followed Hyperlink" xfId="14539" builtinId="9" hidden="1"/>
    <cellStyle name="Followed Hyperlink" xfId="14540" builtinId="9" hidden="1"/>
    <cellStyle name="Followed Hyperlink" xfId="14541" builtinId="9" hidden="1"/>
    <cellStyle name="Followed Hyperlink" xfId="14542" builtinId="9" hidden="1"/>
    <cellStyle name="Followed Hyperlink" xfId="14543" builtinId="9" hidden="1"/>
    <cellStyle name="Followed Hyperlink" xfId="14544" builtinId="9" hidden="1"/>
    <cellStyle name="Followed Hyperlink" xfId="14545" builtinId="9" hidden="1"/>
    <cellStyle name="Followed Hyperlink" xfId="14546" builtinId="9" hidden="1"/>
    <cellStyle name="Followed Hyperlink" xfId="14547" builtinId="9" hidden="1"/>
    <cellStyle name="Followed Hyperlink" xfId="14548" builtinId="9" hidden="1"/>
    <cellStyle name="Followed Hyperlink" xfId="14549" builtinId="9" hidden="1"/>
    <cellStyle name="Followed Hyperlink" xfId="14550" builtinId="9" hidden="1"/>
    <cellStyle name="Followed Hyperlink" xfId="14551" builtinId="9" hidden="1"/>
    <cellStyle name="Followed Hyperlink" xfId="14552" builtinId="9" hidden="1"/>
    <cellStyle name="Followed Hyperlink" xfId="14553" builtinId="9" hidden="1"/>
    <cellStyle name="Followed Hyperlink" xfId="14554" builtinId="9" hidden="1"/>
    <cellStyle name="Followed Hyperlink" xfId="14555" builtinId="9" hidden="1"/>
    <cellStyle name="Followed Hyperlink" xfId="14556" builtinId="9" hidden="1"/>
    <cellStyle name="Followed Hyperlink" xfId="14557" builtinId="9" hidden="1"/>
    <cellStyle name="Followed Hyperlink" xfId="14558" builtinId="9" hidden="1"/>
    <cellStyle name="Followed Hyperlink" xfId="14559" builtinId="9" hidden="1"/>
    <cellStyle name="Followed Hyperlink" xfId="14560" builtinId="9" hidden="1"/>
    <cellStyle name="Followed Hyperlink" xfId="14561" builtinId="9" hidden="1"/>
    <cellStyle name="Followed Hyperlink" xfId="14562" builtinId="9" hidden="1"/>
    <cellStyle name="Followed Hyperlink" xfId="14563" builtinId="9" hidden="1"/>
    <cellStyle name="Followed Hyperlink" xfId="14564" builtinId="9" hidden="1"/>
    <cellStyle name="Followed Hyperlink" xfId="14565" builtinId="9" hidden="1"/>
    <cellStyle name="Followed Hyperlink" xfId="14566" builtinId="9" hidden="1"/>
    <cellStyle name="Followed Hyperlink" xfId="14567" builtinId="9" hidden="1"/>
    <cellStyle name="Followed Hyperlink" xfId="14568" builtinId="9" hidden="1"/>
    <cellStyle name="Followed Hyperlink" xfId="14290" builtinId="9" hidden="1"/>
    <cellStyle name="Followed Hyperlink" xfId="14571" builtinId="9" hidden="1"/>
    <cellStyle name="Followed Hyperlink" xfId="14572" builtinId="9" hidden="1"/>
    <cellStyle name="Followed Hyperlink" xfId="14573" builtinId="9" hidden="1"/>
    <cellStyle name="Followed Hyperlink" xfId="14574" builtinId="9" hidden="1"/>
    <cellStyle name="Followed Hyperlink" xfId="14575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288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590" builtinId="9" hidden="1"/>
    <cellStyle name="Followed Hyperlink" xfId="14570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09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30" builtinId="9" hidden="1"/>
    <cellStyle name="Followed Hyperlink" xfId="14710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2" builtinId="9" hidden="1"/>
    <cellStyle name="Followed Hyperlink" xfId="14803" builtinId="9" hidden="1"/>
    <cellStyle name="Followed Hyperlink" xfId="14804" builtinId="9" hidden="1"/>
    <cellStyle name="Followed Hyperlink" xfId="14805" builtinId="9" hidden="1"/>
    <cellStyle name="Followed Hyperlink" xfId="14806" builtinId="9" hidden="1"/>
    <cellStyle name="Followed Hyperlink" xfId="14807" builtinId="9" hidden="1"/>
    <cellStyle name="Followed Hyperlink" xfId="14808" builtinId="9" hidden="1"/>
    <cellStyle name="Followed Hyperlink" xfId="14809" builtinId="9" hidden="1"/>
    <cellStyle name="Followed Hyperlink" xfId="14810" builtinId="9" hidden="1"/>
    <cellStyle name="Followed Hyperlink" xfId="14811" builtinId="9" hidden="1"/>
    <cellStyle name="Followed Hyperlink" xfId="14812" builtinId="9" hidden="1"/>
    <cellStyle name="Followed Hyperlink" xfId="14813" builtinId="9" hidden="1"/>
    <cellStyle name="Followed Hyperlink" xfId="14814" builtinId="9" hidden="1"/>
    <cellStyle name="Followed Hyperlink" xfId="14815" builtinId="9" hidden="1"/>
    <cellStyle name="Followed Hyperlink" xfId="14816" builtinId="9" hidden="1"/>
    <cellStyle name="Followed Hyperlink" xfId="14817" builtinId="9" hidden="1"/>
    <cellStyle name="Followed Hyperlink" xfId="14818" builtinId="9" hidden="1"/>
    <cellStyle name="Followed Hyperlink" xfId="14819" builtinId="9" hidden="1"/>
    <cellStyle name="Followed Hyperlink" xfId="14820" builtinId="9" hidden="1"/>
    <cellStyle name="Followed Hyperlink" xfId="14821" builtinId="9" hidden="1"/>
    <cellStyle name="Followed Hyperlink" xfId="14822" builtinId="9" hidden="1"/>
    <cellStyle name="Followed Hyperlink" xfId="14823" builtinId="9" hidden="1"/>
    <cellStyle name="Followed Hyperlink" xfId="14824" builtinId="9" hidden="1"/>
    <cellStyle name="Followed Hyperlink" xfId="14825" builtinId="9" hidden="1"/>
    <cellStyle name="Followed Hyperlink" xfId="14826" builtinId="9" hidden="1"/>
    <cellStyle name="Followed Hyperlink" xfId="14827" builtinId="9" hidden="1"/>
    <cellStyle name="Followed Hyperlink" xfId="14828" builtinId="9" hidden="1"/>
    <cellStyle name="Followed Hyperlink" xfId="14829" builtinId="9" hidden="1"/>
    <cellStyle name="Followed Hyperlink" xfId="14830" builtinId="9" hidden="1"/>
    <cellStyle name="Followed Hyperlink" xfId="14831" builtinId="9" hidden="1"/>
    <cellStyle name="Followed Hyperlink" xfId="14832" builtinId="9" hidden="1"/>
    <cellStyle name="Followed Hyperlink" xfId="14833" builtinId="9" hidden="1"/>
    <cellStyle name="Followed Hyperlink" xfId="14834" builtinId="9" hidden="1"/>
    <cellStyle name="Followed Hyperlink" xfId="14835" builtinId="9" hidden="1"/>
    <cellStyle name="Followed Hyperlink" xfId="14836" builtinId="9" hidden="1"/>
    <cellStyle name="Followed Hyperlink" xfId="14837" builtinId="9" hidden="1"/>
    <cellStyle name="Followed Hyperlink" xfId="14838" builtinId="9" hidden="1"/>
    <cellStyle name="Followed Hyperlink" xfId="14839" builtinId="9" hidden="1"/>
    <cellStyle name="Followed Hyperlink" xfId="14840" builtinId="9" hidden="1"/>
    <cellStyle name="Followed Hyperlink" xfId="14841" builtinId="9" hidden="1"/>
    <cellStyle name="Followed Hyperlink" xfId="14842" builtinId="9" hidden="1"/>
    <cellStyle name="Followed Hyperlink" xfId="14843" builtinId="9" hidden="1"/>
    <cellStyle name="Followed Hyperlink" xfId="14844" builtinId="9" hidden="1"/>
    <cellStyle name="Followed Hyperlink" xfId="14845" builtinId="9" hidden="1"/>
    <cellStyle name="Followed Hyperlink" xfId="14846" builtinId="9" hidden="1"/>
    <cellStyle name="Followed Hyperlink" xfId="14847" builtinId="9" hidden="1"/>
    <cellStyle name="Followed Hyperlink" xfId="14569" builtinId="9" hidden="1"/>
    <cellStyle name="Followed Hyperlink" xfId="14849" builtinId="9" hidden="1"/>
    <cellStyle name="Followed Hyperlink" xfId="14850" builtinId="9" hidden="1"/>
    <cellStyle name="Followed Hyperlink" xfId="14851" builtinId="9" hidden="1"/>
    <cellStyle name="Followed Hyperlink" xfId="14852" builtinId="9" hidden="1"/>
    <cellStyle name="Followed Hyperlink" xfId="14853" builtinId="9" hidden="1"/>
    <cellStyle name="Followed Hyperlink" xfId="14854" builtinId="9" hidden="1"/>
    <cellStyle name="Followed Hyperlink" xfId="14855" builtinId="9" hidden="1"/>
    <cellStyle name="Followed Hyperlink" xfId="14856" builtinId="9" hidden="1"/>
    <cellStyle name="Followed Hyperlink" xfId="14857" builtinId="9" hidden="1"/>
    <cellStyle name="Followed Hyperlink" xfId="14858" builtinId="9" hidden="1"/>
    <cellStyle name="Followed Hyperlink" xfId="14859" builtinId="9" hidden="1"/>
    <cellStyle name="Followed Hyperlink" xfId="14860" builtinId="9" hidden="1"/>
    <cellStyle name="Followed Hyperlink" xfId="14861" builtinId="9" hidden="1"/>
    <cellStyle name="Followed Hyperlink" xfId="14862" builtinId="9" hidden="1"/>
    <cellStyle name="Followed Hyperlink" xfId="14863" builtinId="9" hidden="1"/>
    <cellStyle name="Followed Hyperlink" xfId="14864" builtinId="9" hidden="1"/>
    <cellStyle name="Followed Hyperlink" xfId="14865" builtinId="9" hidden="1"/>
    <cellStyle name="Followed Hyperlink" xfId="14866" builtinId="9" hidden="1"/>
    <cellStyle name="Followed Hyperlink" xfId="14867" builtinId="9" hidden="1"/>
    <cellStyle name="Followed Hyperlink" xfId="14287" builtinId="9" hidden="1"/>
    <cellStyle name="Followed Hyperlink" xfId="14869" builtinId="9" hidden="1"/>
    <cellStyle name="Followed Hyperlink" xfId="14870" builtinId="9" hidden="1"/>
    <cellStyle name="Followed Hyperlink" xfId="14871" builtinId="9" hidden="1"/>
    <cellStyle name="Followed Hyperlink" xfId="14872" builtinId="9" hidden="1"/>
    <cellStyle name="Followed Hyperlink" xfId="14873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82" builtinId="9" hidden="1"/>
    <cellStyle name="Followed Hyperlink" xfId="14883" builtinId="9" hidden="1"/>
    <cellStyle name="Followed Hyperlink" xfId="14884" builtinId="9" hidden="1"/>
    <cellStyle name="Followed Hyperlink" xfId="14885" builtinId="9" hidden="1"/>
    <cellStyle name="Followed Hyperlink" xfId="14886" builtinId="9" hidden="1"/>
    <cellStyle name="Followed Hyperlink" xfId="14887" builtinId="9" hidden="1"/>
    <cellStyle name="Followed Hyperlink" xfId="14888" builtinId="9" hidden="1"/>
    <cellStyle name="Followed Hyperlink" xfId="14889" builtinId="9" hidden="1"/>
    <cellStyle name="Followed Hyperlink" xfId="14890" builtinId="9" hidden="1"/>
    <cellStyle name="Followed Hyperlink" xfId="14891" builtinId="9" hidden="1"/>
    <cellStyle name="Followed Hyperlink" xfId="14892" builtinId="9" hidden="1"/>
    <cellStyle name="Followed Hyperlink" xfId="14893" builtinId="9" hidden="1"/>
    <cellStyle name="Followed Hyperlink" xfId="14894" builtinId="9" hidden="1"/>
    <cellStyle name="Followed Hyperlink" xfId="14895" builtinId="9" hidden="1"/>
    <cellStyle name="Followed Hyperlink" xfId="14896" builtinId="9" hidden="1"/>
    <cellStyle name="Followed Hyperlink" xfId="14897" builtinId="9" hidden="1"/>
    <cellStyle name="Followed Hyperlink" xfId="14898" builtinId="9" hidden="1"/>
    <cellStyle name="Followed Hyperlink" xfId="14899" builtinId="9" hidden="1"/>
    <cellStyle name="Followed Hyperlink" xfId="14900" builtinId="9" hidden="1"/>
    <cellStyle name="Followed Hyperlink" xfId="14901" builtinId="9" hidden="1"/>
    <cellStyle name="Followed Hyperlink" xfId="14902" builtinId="9" hidden="1"/>
    <cellStyle name="Followed Hyperlink" xfId="14903" builtinId="9" hidden="1"/>
    <cellStyle name="Followed Hyperlink" xfId="14904" builtinId="9" hidden="1"/>
    <cellStyle name="Followed Hyperlink" xfId="14905" builtinId="9" hidden="1"/>
    <cellStyle name="Followed Hyperlink" xfId="14906" builtinId="9" hidden="1"/>
    <cellStyle name="Followed Hyperlink" xfId="14907" builtinId="9" hidden="1"/>
    <cellStyle name="Followed Hyperlink" xfId="14908" builtinId="9" hidden="1"/>
    <cellStyle name="Followed Hyperlink" xfId="14909" builtinId="9" hidden="1"/>
    <cellStyle name="Followed Hyperlink" xfId="14910" builtinId="9" hidden="1"/>
    <cellStyle name="Followed Hyperlink" xfId="14911" builtinId="9" hidden="1"/>
    <cellStyle name="Followed Hyperlink" xfId="14912" builtinId="9" hidden="1"/>
    <cellStyle name="Followed Hyperlink" xfId="14913" builtinId="9" hidden="1"/>
    <cellStyle name="Followed Hyperlink" xfId="14914" builtinId="9" hidden="1"/>
    <cellStyle name="Followed Hyperlink" xfId="14915" builtinId="9" hidden="1"/>
    <cellStyle name="Followed Hyperlink" xfId="14916" builtinId="9" hidden="1"/>
    <cellStyle name="Followed Hyperlink" xfId="14917" builtinId="9" hidden="1"/>
    <cellStyle name="Followed Hyperlink" xfId="14918" builtinId="9" hidden="1"/>
    <cellStyle name="Followed Hyperlink" xfId="14919" builtinId="9" hidden="1"/>
    <cellStyle name="Followed Hyperlink" xfId="14920" builtinId="9" hidden="1"/>
    <cellStyle name="Followed Hyperlink" xfId="14921" builtinId="9" hidden="1"/>
    <cellStyle name="Followed Hyperlink" xfId="14922" builtinId="9" hidden="1"/>
    <cellStyle name="Followed Hyperlink" xfId="14923" builtinId="9" hidden="1"/>
    <cellStyle name="Followed Hyperlink" xfId="14924" builtinId="9" hidden="1"/>
    <cellStyle name="Followed Hyperlink" xfId="14925" builtinId="9" hidden="1"/>
    <cellStyle name="Followed Hyperlink" xfId="14926" builtinId="9" hidden="1"/>
    <cellStyle name="Followed Hyperlink" xfId="14927" builtinId="9" hidden="1"/>
    <cellStyle name="Followed Hyperlink" xfId="14868" builtinId="9" hidden="1"/>
    <cellStyle name="Followed Hyperlink" xfId="14848" builtinId="9" hidden="1"/>
    <cellStyle name="Followed Hyperlink" xfId="14928" builtinId="9" hidden="1"/>
    <cellStyle name="Followed Hyperlink" xfId="14929" builtinId="9" hidden="1"/>
    <cellStyle name="Followed Hyperlink" xfId="14930" builtinId="9" hidden="1"/>
    <cellStyle name="Followed Hyperlink" xfId="14931" builtinId="9" hidden="1"/>
    <cellStyle name="Followed Hyperlink" xfId="14932" builtinId="9" hidden="1"/>
    <cellStyle name="Followed Hyperlink" xfId="14933" builtinId="9" hidden="1"/>
    <cellStyle name="Followed Hyperlink" xfId="14934" builtinId="9" hidden="1"/>
    <cellStyle name="Followed Hyperlink" xfId="14935" builtinId="9" hidden="1"/>
    <cellStyle name="Followed Hyperlink" xfId="14936" builtinId="9" hidden="1"/>
    <cellStyle name="Followed Hyperlink" xfId="14937" builtinId="9" hidden="1"/>
    <cellStyle name="Followed Hyperlink" xfId="14938" builtinId="9" hidden="1"/>
    <cellStyle name="Followed Hyperlink" xfId="14939" builtinId="9" hidden="1"/>
    <cellStyle name="Followed Hyperlink" xfId="14940" builtinId="9" hidden="1"/>
    <cellStyle name="Followed Hyperlink" xfId="14941" builtinId="9" hidden="1"/>
    <cellStyle name="Followed Hyperlink" xfId="14942" builtinId="9" hidden="1"/>
    <cellStyle name="Followed Hyperlink" xfId="14943" builtinId="9" hidden="1"/>
    <cellStyle name="Followed Hyperlink" xfId="14944" builtinId="9" hidden="1"/>
    <cellStyle name="Followed Hyperlink" xfId="14945" builtinId="9" hidden="1"/>
    <cellStyle name="Followed Hyperlink" xfId="14946" builtinId="9" hidden="1"/>
    <cellStyle name="Followed Hyperlink" xfId="14947" builtinId="9" hidden="1"/>
    <cellStyle name="Followed Hyperlink" xfId="14948" builtinId="9" hidden="1"/>
    <cellStyle name="Followed Hyperlink" xfId="14949" builtinId="9" hidden="1"/>
    <cellStyle name="Followed Hyperlink" xfId="14950" builtinId="9" hidden="1"/>
    <cellStyle name="Followed Hyperlink" xfId="14951" builtinId="9" hidden="1"/>
    <cellStyle name="Followed Hyperlink" xfId="14952" builtinId="9" hidden="1"/>
    <cellStyle name="Followed Hyperlink" xfId="14953" builtinId="9" hidden="1"/>
    <cellStyle name="Followed Hyperlink" xfId="14954" builtinId="9" hidden="1"/>
    <cellStyle name="Followed Hyperlink" xfId="14955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4987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08" builtinId="9" hidden="1"/>
    <cellStyle name="Followed Hyperlink" xfId="14988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Hyperlink" xfId="2" builtinId="8"/>
    <cellStyle name="Normal" xfId="0" builtinId="0"/>
    <cellStyle name="Normal 2" xfId="3"/>
    <cellStyle name="Normal 3" xfId="1"/>
    <cellStyle name="Normal 3 2" xfId="27"/>
    <cellStyle name="Normal 3 3" xfId="6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3B372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27</xdr:row>
      <xdr:rowOff>38099</xdr:rowOff>
    </xdr:from>
    <xdr:to>
      <xdr:col>10</xdr:col>
      <xdr:colOff>85725</xdr:colOff>
      <xdr:row>28</xdr:row>
      <xdr:rowOff>123824</xdr:rowOff>
    </xdr:to>
    <xdr:sp macro="" textlink="">
      <xdr:nvSpPr>
        <xdr:cNvPr id="3" name="TextBox 2"/>
        <xdr:cNvSpPr txBox="1"/>
      </xdr:nvSpPr>
      <xdr:spPr>
        <a:xfrm>
          <a:off x="5600700" y="5876924"/>
          <a:ext cx="3381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75000"/>
            </a:lnSpc>
          </a:pPr>
          <a:r>
            <a:rPr lang="en-US" sz="800">
              <a:solidFill>
                <a:srgbClr val="3B3721"/>
              </a:solidFill>
            </a:rPr>
            <a:t>ART 192 Topics: Digital Photography OR MCOM 265-265L Basic Photography and Studio Strongly Recommended for Praxis preparation</a:t>
          </a:r>
        </a:p>
      </xdr:txBody>
    </xdr:sp>
    <xdr:clientData/>
  </xdr:twoCellAnchor>
  <xdr:twoCellAnchor>
    <xdr:from>
      <xdr:col>8</xdr:col>
      <xdr:colOff>1304925</xdr:colOff>
      <xdr:row>2</xdr:row>
      <xdr:rowOff>180975</xdr:rowOff>
    </xdr:from>
    <xdr:to>
      <xdr:col>8</xdr:col>
      <xdr:colOff>1666875</xdr:colOff>
      <xdr:row>2</xdr:row>
      <xdr:rowOff>180976</xdr:rowOff>
    </xdr:to>
    <xdr:cxnSp macro="">
      <xdr:nvCxnSpPr>
        <xdr:cNvPr id="6" name="Straight Connector 5"/>
        <xdr:cNvCxnSpPr/>
      </xdr:nvCxnSpPr>
      <xdr:spPr>
        <a:xfrm>
          <a:off x="7724775" y="600075"/>
          <a:ext cx="3619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1419225</xdr:colOff>
      <xdr:row>3</xdr:row>
      <xdr:rowOff>180975</xdr:rowOff>
    </xdr:from>
    <xdr:to>
      <xdr:col>8</xdr:col>
      <xdr:colOff>1781175</xdr:colOff>
      <xdr:row>3</xdr:row>
      <xdr:rowOff>180976</xdr:rowOff>
    </xdr:to>
    <xdr:cxnSp macro="">
      <xdr:nvCxnSpPr>
        <xdr:cNvPr id="7" name="Straight Connector 6"/>
        <xdr:cNvCxnSpPr/>
      </xdr:nvCxnSpPr>
      <xdr:spPr>
        <a:xfrm>
          <a:off x="7839075" y="809625"/>
          <a:ext cx="3619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preview_program.php?catoid=20&amp;poid=3287" TargetMode="External"/><Relationship Id="rId7" Type="http://schemas.openxmlformats.org/officeDocument/2006/relationships/hyperlink" Target="http://catalog.sdstate.edu/content.php?catoid=20&amp;navoid=1531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catalog.sdstate.edu/content.php?catoid=20&amp;navoid=1531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preview_program.php?catoid=22&amp;poid=411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0&amp;navoid=1531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0&amp;navoid=153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2&amp;poid=4153&amp;returnto=1921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catalog.sdstate.edu/preview_program.php?catoid=22&amp;poid=4153&amp;returnto=1921" TargetMode="External"/><Relationship Id="rId7" Type="http://schemas.openxmlformats.org/officeDocument/2006/relationships/hyperlink" Target="http://catalog.sdstate.edu/preview_program.php?catoid=22&amp;poid=4153&amp;returnto=1921" TargetMode="External"/><Relationship Id="rId12" Type="http://schemas.openxmlformats.org/officeDocument/2006/relationships/hyperlink" Target="http://catalog.sdstate.edu/preview_course_nopop.php?catoid=22&amp;coid=73138" TargetMode="External"/><Relationship Id="rId2" Type="http://schemas.openxmlformats.org/officeDocument/2006/relationships/hyperlink" Target="http://catalog.sdstate.edu/preview_course_nopop.php?catoid=22&amp;coid=71644" TargetMode="External"/><Relationship Id="rId1" Type="http://schemas.openxmlformats.org/officeDocument/2006/relationships/hyperlink" Target="http://catalog.sdstate.edu/preview_course_nopop.php?catoid=22&amp;coid=71401" TargetMode="External"/><Relationship Id="rId6" Type="http://schemas.openxmlformats.org/officeDocument/2006/relationships/hyperlink" Target="http://catalog.sdstate.edu/preview_program.php?catoid=22&amp;poid=4153&amp;returnto=1921" TargetMode="External"/><Relationship Id="rId11" Type="http://schemas.openxmlformats.org/officeDocument/2006/relationships/hyperlink" Target="http://catalog.sdstate.edu/preview_course_nopop.php?catoid=22&amp;coid=71392" TargetMode="External"/><Relationship Id="rId5" Type="http://schemas.openxmlformats.org/officeDocument/2006/relationships/hyperlink" Target="http://catalog.sdstate.edu/preview_program.php?catoid=22&amp;poid=4153&amp;returnto=1921" TargetMode="External"/><Relationship Id="rId10" Type="http://schemas.openxmlformats.org/officeDocument/2006/relationships/hyperlink" Target="http://catalog.sdstate.edu/preview_course_nopop.php?catoid=22&amp;coid=73128" TargetMode="External"/><Relationship Id="rId4" Type="http://schemas.openxmlformats.org/officeDocument/2006/relationships/hyperlink" Target="http://catalog.sdstate.edu/preview_program.php?catoid=22&amp;poid=4153&amp;returnto=1921" TargetMode="External"/><Relationship Id="rId9" Type="http://schemas.openxmlformats.org/officeDocument/2006/relationships/hyperlink" Target="http://catalog.sdstate.edu/preview_course_nopop.php?catoid=22&amp;coid=73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00"/>
  <sheetViews>
    <sheetView tabSelected="1" zoomScaleNormal="100" workbookViewId="0">
      <selection activeCell="C28" sqref="C28"/>
    </sheetView>
  </sheetViews>
  <sheetFormatPr defaultColWidth="9.140625" defaultRowHeight="16.5" customHeight="1" x14ac:dyDescent="0.2"/>
  <cols>
    <col min="1" max="1" width="11.28515625" style="4" customWidth="1"/>
    <col min="2" max="2" width="29" style="4" customWidth="1"/>
    <col min="3" max="3" width="29.28515625" style="3" customWidth="1"/>
    <col min="4" max="4" width="4.42578125" style="49" customWidth="1"/>
    <col min="5" max="5" width="3.7109375" style="49" customWidth="1"/>
    <col min="6" max="6" width="5.140625" style="49" bestFit="1" customWidth="1"/>
    <col min="7" max="7" width="2.140625" style="49" customWidth="1"/>
    <col min="8" max="8" width="12.42578125" style="4" customWidth="1"/>
    <col min="9" max="9" width="29" style="4" customWidth="1"/>
    <col min="10" max="10" width="29.28515625" style="4" customWidth="1"/>
    <col min="11" max="11" width="4.5703125" style="49" customWidth="1"/>
    <col min="12" max="12" width="3.7109375" style="49" customWidth="1"/>
    <col min="13" max="13" width="5.140625" style="49" customWidth="1"/>
    <col min="14" max="14" width="6.5703125" style="49" customWidth="1"/>
    <col min="15" max="15" width="2.7109375" style="3" customWidth="1"/>
    <col min="16" max="16" width="12.5703125" style="4" customWidth="1"/>
    <col min="17" max="17" width="33.28515625" style="4" customWidth="1"/>
    <col min="18" max="16384" width="9.140625" style="4"/>
  </cols>
  <sheetData>
    <row r="1" spans="1:24" ht="16.5" customHeight="1" x14ac:dyDescent="0.25">
      <c r="A1" s="256" t="s">
        <v>129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"/>
    </row>
    <row r="2" spans="1:24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24" ht="16.5" customHeight="1" thickBot="1" x14ac:dyDescent="0.3">
      <c r="A3" s="77" t="s">
        <v>0</v>
      </c>
      <c r="B3" s="5"/>
      <c r="C3" s="5"/>
      <c r="D3" s="258" t="s">
        <v>61</v>
      </c>
      <c r="E3" s="259"/>
      <c r="F3" s="259"/>
      <c r="G3" s="259"/>
      <c r="H3" s="7"/>
      <c r="I3" s="251" t="s">
        <v>207</v>
      </c>
      <c r="J3" s="78" t="s">
        <v>62</v>
      </c>
      <c r="K3" s="260"/>
      <c r="L3" s="261"/>
      <c r="M3" s="261"/>
      <c r="N3" s="3"/>
      <c r="O3" s="4"/>
    </row>
    <row r="4" spans="1:24" ht="16.5" customHeight="1" thickBot="1" x14ac:dyDescent="0.3">
      <c r="A4" s="77" t="s">
        <v>1</v>
      </c>
      <c r="B4" s="5"/>
      <c r="C4" s="5"/>
      <c r="D4" s="262" t="s">
        <v>63</v>
      </c>
      <c r="E4" s="263"/>
      <c r="F4" s="263"/>
      <c r="G4" s="263"/>
      <c r="H4" s="79">
        <v>2.5</v>
      </c>
      <c r="I4" s="251" t="s">
        <v>208</v>
      </c>
      <c r="J4" s="78" t="s">
        <v>64</v>
      </c>
      <c r="K4" s="264"/>
      <c r="L4" s="264"/>
      <c r="M4" s="264"/>
      <c r="N4" s="3"/>
      <c r="O4" s="4"/>
    </row>
    <row r="5" spans="1:24" ht="16.5" customHeight="1" x14ac:dyDescent="0.2">
      <c r="A5" s="9"/>
      <c r="B5" s="10"/>
      <c r="C5" s="11"/>
      <c r="D5" s="6"/>
      <c r="E5" s="12"/>
      <c r="F5" s="6"/>
      <c r="G5" s="10"/>
      <c r="H5" s="10"/>
      <c r="I5" s="10"/>
      <c r="J5" s="10"/>
      <c r="K5" s="6"/>
      <c r="L5" s="13"/>
      <c r="M5" s="13"/>
      <c r="N5" s="2"/>
    </row>
    <row r="6" spans="1:24" ht="16.5" customHeight="1" x14ac:dyDescent="0.2">
      <c r="A6" s="14" t="s">
        <v>154</v>
      </c>
      <c r="B6" s="15"/>
      <c r="C6" s="16" t="s">
        <v>186</v>
      </c>
      <c r="D6" s="16" t="s">
        <v>2</v>
      </c>
      <c r="E6" s="16" t="s">
        <v>3</v>
      </c>
      <c r="F6" s="16" t="s">
        <v>4</v>
      </c>
      <c r="G6" s="17"/>
      <c r="H6" s="14" t="s">
        <v>161</v>
      </c>
      <c r="I6" s="14"/>
      <c r="J6" s="16" t="s">
        <v>186</v>
      </c>
      <c r="K6" s="16" t="s">
        <v>2</v>
      </c>
      <c r="L6" s="16" t="s">
        <v>3</v>
      </c>
      <c r="M6" s="16" t="s">
        <v>4</v>
      </c>
      <c r="N6" s="17"/>
      <c r="O6" s="155"/>
      <c r="P6" s="155"/>
      <c r="Q6" s="155"/>
      <c r="R6" s="155"/>
      <c r="S6" s="155"/>
      <c r="T6" s="155"/>
      <c r="U6" s="155"/>
      <c r="V6" s="155"/>
      <c r="W6" s="155"/>
      <c r="X6" s="155"/>
    </row>
    <row r="7" spans="1:24" ht="16.5" customHeight="1" x14ac:dyDescent="0.2">
      <c r="A7" s="88" t="s">
        <v>5</v>
      </c>
      <c r="B7" s="89" t="s">
        <v>6</v>
      </c>
      <c r="C7" s="18"/>
      <c r="D7" s="19">
        <v>2</v>
      </c>
      <c r="E7" s="19"/>
      <c r="F7" s="19"/>
      <c r="G7" s="2"/>
      <c r="H7" s="87" t="s">
        <v>70</v>
      </c>
      <c r="I7" s="91" t="s">
        <v>71</v>
      </c>
      <c r="J7" s="233" t="s">
        <v>68</v>
      </c>
      <c r="K7" s="19">
        <v>3</v>
      </c>
      <c r="L7" s="19"/>
      <c r="M7" s="19"/>
      <c r="N7" s="21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24" ht="16.5" customHeight="1" x14ac:dyDescent="0.2">
      <c r="A8" s="87" t="s">
        <v>65</v>
      </c>
      <c r="B8" s="87" t="s">
        <v>66</v>
      </c>
      <c r="C8" s="239" t="s">
        <v>67</v>
      </c>
      <c r="D8" s="19">
        <v>0.5</v>
      </c>
      <c r="E8" s="19"/>
      <c r="F8" s="19"/>
      <c r="G8" s="2"/>
      <c r="H8" s="87" t="s">
        <v>72</v>
      </c>
      <c r="I8" s="87" t="s">
        <v>105</v>
      </c>
      <c r="J8" s="240"/>
      <c r="K8" s="19">
        <v>3</v>
      </c>
      <c r="L8" s="19"/>
      <c r="M8" s="19"/>
      <c r="N8" s="2"/>
      <c r="O8" s="155"/>
      <c r="P8" s="155"/>
      <c r="Q8" s="155"/>
      <c r="R8" s="155"/>
      <c r="S8" s="155"/>
      <c r="T8" s="155"/>
      <c r="U8" s="155"/>
      <c r="V8" s="155"/>
      <c r="W8" s="155"/>
      <c r="X8" s="155"/>
    </row>
    <row r="9" spans="1:24" ht="16.5" customHeight="1" x14ac:dyDescent="0.2">
      <c r="A9" s="87" t="s">
        <v>68</v>
      </c>
      <c r="B9" s="87" t="s">
        <v>145</v>
      </c>
      <c r="C9" s="157"/>
      <c r="D9" s="19">
        <v>3</v>
      </c>
      <c r="E9" s="19"/>
      <c r="F9" s="19"/>
      <c r="G9" s="2"/>
      <c r="H9" s="87" t="s">
        <v>73</v>
      </c>
      <c r="I9" s="92" t="s">
        <v>74</v>
      </c>
      <c r="J9" s="23"/>
      <c r="K9" s="19">
        <v>3</v>
      </c>
      <c r="L9" s="19"/>
      <c r="M9" s="19"/>
      <c r="N9" s="2"/>
      <c r="O9" s="155"/>
      <c r="P9" s="155"/>
      <c r="Q9" s="155"/>
      <c r="R9" s="155"/>
      <c r="S9" s="155"/>
      <c r="T9" s="155"/>
      <c r="U9" s="155"/>
      <c r="V9" s="155"/>
      <c r="W9" s="155"/>
      <c r="X9" s="155"/>
    </row>
    <row r="10" spans="1:24" ht="16.5" customHeight="1" x14ac:dyDescent="0.2">
      <c r="A10" s="109" t="s">
        <v>69</v>
      </c>
      <c r="B10" s="87" t="s">
        <v>144</v>
      </c>
      <c r="C10" s="157"/>
      <c r="D10" s="19">
        <v>3</v>
      </c>
      <c r="E10" s="19"/>
      <c r="F10" s="19"/>
      <c r="G10" s="2"/>
      <c r="H10" s="109" t="s">
        <v>11</v>
      </c>
      <c r="I10" s="110" t="s">
        <v>143</v>
      </c>
      <c r="J10" s="157" t="s">
        <v>130</v>
      </c>
      <c r="K10" s="19">
        <v>3</v>
      </c>
      <c r="L10" s="19"/>
      <c r="M10" s="19"/>
      <c r="N10" s="2"/>
      <c r="O10" s="155"/>
      <c r="P10" s="155"/>
      <c r="Q10" s="155"/>
      <c r="R10" s="155"/>
      <c r="S10" s="155"/>
      <c r="T10" s="155"/>
      <c r="U10" s="155"/>
      <c r="V10" s="155"/>
      <c r="W10" s="155"/>
      <c r="X10" s="155"/>
    </row>
    <row r="11" spans="1:24" ht="24" customHeight="1" x14ac:dyDescent="0.2">
      <c r="A11" s="96" t="s">
        <v>120</v>
      </c>
      <c r="B11" s="107" t="s">
        <v>122</v>
      </c>
      <c r="C11" s="233" t="s">
        <v>115</v>
      </c>
      <c r="D11" s="19">
        <v>3</v>
      </c>
      <c r="E11" s="24"/>
      <c r="F11" s="142"/>
      <c r="G11" s="2"/>
      <c r="H11" s="109" t="s">
        <v>9</v>
      </c>
      <c r="I11" s="110" t="s">
        <v>10</v>
      </c>
      <c r="J11" s="157" t="s">
        <v>102</v>
      </c>
      <c r="K11" s="19">
        <v>3</v>
      </c>
      <c r="L11" s="20"/>
      <c r="M11" s="20"/>
      <c r="N11" s="2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pans="1:24" ht="16.5" customHeight="1" x14ac:dyDescent="0.2">
      <c r="A12" s="63" t="s">
        <v>7</v>
      </c>
      <c r="B12" s="110" t="s">
        <v>8</v>
      </c>
      <c r="C12" s="157" t="s">
        <v>130</v>
      </c>
      <c r="D12" s="19">
        <v>3</v>
      </c>
      <c r="E12" s="19"/>
      <c r="F12" s="19"/>
      <c r="G12" s="2"/>
      <c r="K12" s="28">
        <f>SUM(K7:K11)</f>
        <v>15</v>
      </c>
      <c r="N12" s="2"/>
      <c r="O12" s="155"/>
      <c r="P12" s="155"/>
      <c r="Q12" s="155"/>
      <c r="R12" s="155"/>
      <c r="S12" s="155"/>
      <c r="T12" s="155"/>
      <c r="U12" s="155"/>
      <c r="V12" s="155"/>
      <c r="W12" s="155"/>
      <c r="X12" s="155"/>
    </row>
    <row r="13" spans="1:24" ht="16.5" customHeight="1" x14ac:dyDescent="0.2">
      <c r="A13" s="27"/>
      <c r="B13" s="27"/>
      <c r="C13" s="192"/>
      <c r="D13" s="28">
        <f>SUM(D7:D12)</f>
        <v>14.5</v>
      </c>
      <c r="G13" s="2"/>
      <c r="N13" s="2"/>
      <c r="O13" s="155"/>
      <c r="P13" s="155"/>
      <c r="Q13" s="155"/>
      <c r="R13" s="155"/>
      <c r="S13" s="155"/>
      <c r="T13" s="155"/>
      <c r="U13" s="155"/>
      <c r="V13" s="155"/>
      <c r="W13" s="155"/>
      <c r="X13" s="155"/>
    </row>
    <row r="14" spans="1:24" ht="16.5" customHeight="1" x14ac:dyDescent="0.2">
      <c r="C14" s="206"/>
      <c r="G14" s="2"/>
      <c r="K14" s="4"/>
      <c r="L14" s="4"/>
      <c r="M14" s="4"/>
      <c r="N14" s="4"/>
      <c r="O14" s="155"/>
      <c r="P14" s="155"/>
      <c r="Q14" s="155"/>
      <c r="R14" s="155"/>
      <c r="S14" s="155"/>
      <c r="T14" s="155"/>
      <c r="U14" s="155"/>
      <c r="V14" s="155"/>
      <c r="W14" s="155"/>
      <c r="X14" s="155"/>
    </row>
    <row r="15" spans="1:24" ht="16.5" customHeight="1" x14ac:dyDescent="0.2">
      <c r="A15" s="14" t="s">
        <v>155</v>
      </c>
      <c r="B15" s="15"/>
      <c r="C15" s="206"/>
      <c r="D15" s="31"/>
      <c r="E15" s="31"/>
      <c r="F15" s="31"/>
      <c r="G15" s="32"/>
      <c r="H15" s="14" t="s">
        <v>160</v>
      </c>
      <c r="I15" s="15"/>
      <c r="J15" s="33"/>
      <c r="K15" s="31"/>
      <c r="L15" s="31"/>
      <c r="M15" s="31"/>
      <c r="N15" s="2"/>
      <c r="O15" s="155"/>
      <c r="P15" s="155"/>
      <c r="Q15" s="155"/>
      <c r="R15" s="155"/>
      <c r="S15" s="155"/>
      <c r="T15" s="155"/>
      <c r="U15" s="155"/>
      <c r="V15" s="155"/>
      <c r="W15" s="155"/>
      <c r="X15" s="155"/>
    </row>
    <row r="16" spans="1:24" ht="16.5" customHeight="1" x14ac:dyDescent="0.2">
      <c r="A16" s="87" t="s">
        <v>75</v>
      </c>
      <c r="B16" s="92" t="s">
        <v>76</v>
      </c>
      <c r="C16" s="248" t="s">
        <v>203</v>
      </c>
      <c r="D16" s="19">
        <v>0.5</v>
      </c>
      <c r="E16" s="19"/>
      <c r="F16" s="19"/>
      <c r="G16" s="2"/>
      <c r="H16" s="87" t="s">
        <v>83</v>
      </c>
      <c r="I16" s="92" t="s">
        <v>84</v>
      </c>
      <c r="J16" s="233"/>
      <c r="K16" s="19">
        <v>3</v>
      </c>
      <c r="L16" s="19"/>
      <c r="M16" s="19"/>
      <c r="N16" s="29"/>
      <c r="O16" s="155"/>
      <c r="P16" s="155"/>
      <c r="Q16" s="155"/>
      <c r="R16" s="155"/>
      <c r="S16" s="155"/>
      <c r="T16" s="155"/>
      <c r="U16" s="155"/>
      <c r="V16" s="155"/>
      <c r="W16" s="155"/>
      <c r="X16" s="155"/>
    </row>
    <row r="17" spans="1:24" ht="16.5" customHeight="1" x14ac:dyDescent="0.2">
      <c r="A17" s="87" t="s">
        <v>77</v>
      </c>
      <c r="B17" s="92" t="s">
        <v>78</v>
      </c>
      <c r="C17" s="233" t="s">
        <v>204</v>
      </c>
      <c r="D17" s="19">
        <v>3</v>
      </c>
      <c r="E17" s="19"/>
      <c r="F17" s="19"/>
      <c r="G17" s="2"/>
      <c r="H17" s="87" t="s">
        <v>85</v>
      </c>
      <c r="I17" s="92" t="s">
        <v>86</v>
      </c>
      <c r="J17" s="157"/>
      <c r="K17" s="19">
        <v>3</v>
      </c>
      <c r="L17" s="19"/>
      <c r="M17" s="19"/>
      <c r="N17" s="2"/>
      <c r="O17" s="155"/>
      <c r="P17" s="155"/>
      <c r="W17" s="155"/>
      <c r="X17" s="155"/>
    </row>
    <row r="18" spans="1:24" ht="16.5" customHeight="1" x14ac:dyDescent="0.2">
      <c r="A18" s="87" t="s">
        <v>79</v>
      </c>
      <c r="B18" s="87" t="s">
        <v>80</v>
      </c>
      <c r="C18" s="157"/>
      <c r="D18" s="19">
        <v>3</v>
      </c>
      <c r="E18" s="19"/>
      <c r="F18" s="19"/>
      <c r="G18" s="2"/>
      <c r="H18" s="95" t="s">
        <v>17</v>
      </c>
      <c r="I18" s="95" t="s">
        <v>18</v>
      </c>
      <c r="J18" s="233" t="s">
        <v>19</v>
      </c>
      <c r="K18" s="19">
        <v>2</v>
      </c>
      <c r="L18" s="19"/>
      <c r="M18" s="19"/>
      <c r="N18" s="2"/>
      <c r="O18" s="155"/>
      <c r="P18" s="155"/>
      <c r="Q18" s="155"/>
      <c r="R18" s="155"/>
      <c r="S18" s="155"/>
      <c r="T18" s="155"/>
      <c r="U18" s="155"/>
      <c r="V18" s="155"/>
      <c r="W18" s="155"/>
      <c r="X18" s="155"/>
    </row>
    <row r="19" spans="1:24" ht="16.5" customHeight="1" x14ac:dyDescent="0.2">
      <c r="A19" s="109" t="s">
        <v>13</v>
      </c>
      <c r="B19" s="109" t="s">
        <v>14</v>
      </c>
      <c r="C19" s="233" t="s">
        <v>7</v>
      </c>
      <c r="D19" s="19">
        <v>3</v>
      </c>
      <c r="E19" s="19"/>
      <c r="F19" s="19"/>
      <c r="G19" s="2"/>
      <c r="H19" s="95" t="s">
        <v>22</v>
      </c>
      <c r="I19" s="95" t="s">
        <v>23</v>
      </c>
      <c r="J19" s="233" t="s">
        <v>185</v>
      </c>
      <c r="K19" s="19">
        <v>3</v>
      </c>
      <c r="L19" s="19"/>
      <c r="M19" s="19"/>
      <c r="N19" s="2"/>
      <c r="O19" s="155"/>
      <c r="P19" s="155"/>
      <c r="Q19" s="155"/>
      <c r="R19" s="155"/>
      <c r="S19" s="155"/>
      <c r="T19" s="155"/>
      <c r="V19" s="155"/>
      <c r="W19" s="155"/>
      <c r="X19" s="155"/>
    </row>
    <row r="20" spans="1:24" ht="21" customHeight="1" x14ac:dyDescent="0.2">
      <c r="A20" s="109" t="s">
        <v>138</v>
      </c>
      <c r="B20" s="110" t="s">
        <v>139</v>
      </c>
      <c r="C20" s="157" t="s">
        <v>140</v>
      </c>
      <c r="D20" s="156">
        <v>3</v>
      </c>
      <c r="E20" s="158"/>
      <c r="F20" s="158"/>
      <c r="G20" s="2"/>
      <c r="H20" s="109" t="s">
        <v>12</v>
      </c>
      <c r="I20" s="109" t="s">
        <v>137</v>
      </c>
      <c r="J20" s="234"/>
      <c r="K20" s="19">
        <v>3</v>
      </c>
      <c r="L20" s="19"/>
      <c r="M20" s="19"/>
      <c r="N20" s="2"/>
      <c r="O20" s="155"/>
      <c r="P20" s="155"/>
      <c r="Q20" s="155"/>
      <c r="R20" s="155"/>
      <c r="S20" s="155"/>
      <c r="T20" s="155"/>
      <c r="U20" s="155"/>
      <c r="V20" s="155"/>
      <c r="W20" s="155"/>
      <c r="X20" s="155"/>
    </row>
    <row r="21" spans="1:24" ht="19.5" customHeight="1" x14ac:dyDescent="0.2">
      <c r="A21" s="141" t="s">
        <v>12</v>
      </c>
      <c r="B21" s="141" t="s">
        <v>135</v>
      </c>
      <c r="C21" s="236"/>
      <c r="D21" s="19">
        <v>3</v>
      </c>
      <c r="E21" s="19"/>
      <c r="F21" s="19"/>
      <c r="G21" s="2"/>
      <c r="J21" s="46"/>
      <c r="K21" s="28">
        <f>SUM(K16:K20)</f>
        <v>14</v>
      </c>
      <c r="L21" s="19"/>
      <c r="M21" s="19"/>
      <c r="O21" s="155"/>
      <c r="P21" s="155"/>
      <c r="Q21" s="155"/>
      <c r="R21" s="155"/>
      <c r="S21" s="155"/>
      <c r="T21" s="155"/>
      <c r="U21" s="155"/>
      <c r="V21" s="155"/>
      <c r="W21" s="155"/>
      <c r="X21" s="155"/>
    </row>
    <row r="22" spans="1:24" ht="20.25" customHeight="1" x14ac:dyDescent="0.2">
      <c r="A22" s="254" t="s">
        <v>136</v>
      </c>
      <c r="B22" s="254"/>
      <c r="C22" s="255"/>
      <c r="D22" s="28">
        <f>SUM(D16:D21)</f>
        <v>15.5</v>
      </c>
      <c r="G22" s="2"/>
      <c r="J22" s="46"/>
      <c r="N22" s="2"/>
      <c r="O22" s="155"/>
      <c r="P22" s="155"/>
      <c r="Q22" s="155"/>
      <c r="R22" s="155"/>
      <c r="S22" s="155"/>
      <c r="T22" s="155"/>
      <c r="U22" s="155"/>
      <c r="V22" s="155"/>
      <c r="W22" s="155"/>
      <c r="X22" s="155"/>
    </row>
    <row r="23" spans="1:24" ht="16.5" customHeight="1" x14ac:dyDescent="0.2">
      <c r="B23" s="35"/>
      <c r="C23" s="4"/>
      <c r="D23" s="4"/>
      <c r="E23" s="2"/>
      <c r="F23" s="2"/>
      <c r="G23" s="36"/>
      <c r="H23" s="25"/>
      <c r="I23" s="25"/>
      <c r="J23" s="46"/>
      <c r="K23" s="4"/>
      <c r="L23" s="26"/>
      <c r="M23" s="26"/>
      <c r="N23" s="2"/>
      <c r="O23" s="155"/>
      <c r="P23" s="155"/>
      <c r="Q23" s="155"/>
      <c r="R23" s="155"/>
      <c r="S23" s="155"/>
      <c r="T23" s="155"/>
      <c r="U23" s="155"/>
      <c r="V23" s="155"/>
      <c r="W23" s="155"/>
      <c r="X23" s="155"/>
    </row>
    <row r="24" spans="1:24" ht="16.5" customHeight="1" x14ac:dyDescent="0.2">
      <c r="C24" s="4"/>
      <c r="D24" s="4"/>
      <c r="E24" s="4"/>
      <c r="F24" s="4"/>
      <c r="G24" s="4"/>
      <c r="H24" s="161"/>
      <c r="J24" s="46"/>
      <c r="K24" s="4"/>
      <c r="L24" s="4"/>
      <c r="M24" s="4"/>
      <c r="N24" s="2"/>
      <c r="O24" s="155"/>
      <c r="P24" s="155"/>
      <c r="Q24" s="155"/>
      <c r="R24" s="155"/>
      <c r="S24" s="155"/>
      <c r="T24" s="155"/>
      <c r="U24" s="155"/>
      <c r="V24" s="155"/>
      <c r="W24" s="155"/>
      <c r="X24" s="155"/>
    </row>
    <row r="25" spans="1:24" ht="16.5" customHeight="1" x14ac:dyDescent="0.2">
      <c r="A25" s="14" t="s">
        <v>156</v>
      </c>
      <c r="B25" s="15"/>
      <c r="C25" s="33"/>
      <c r="D25" s="31"/>
      <c r="E25" s="31"/>
      <c r="F25" s="31"/>
      <c r="G25" s="2"/>
      <c r="H25" s="38" t="s">
        <v>159</v>
      </c>
      <c r="I25" s="15"/>
      <c r="J25" s="235"/>
      <c r="K25" s="31"/>
      <c r="L25" s="31"/>
      <c r="M25" s="31"/>
      <c r="N25" s="2"/>
      <c r="O25" s="155"/>
      <c r="P25" s="155"/>
      <c r="Q25" s="155"/>
      <c r="R25" s="155"/>
      <c r="S25" s="155"/>
      <c r="T25" s="155"/>
      <c r="U25" s="155"/>
      <c r="V25" s="155"/>
      <c r="W25" s="155"/>
      <c r="X25" s="155"/>
    </row>
    <row r="26" spans="1:24" ht="16.5" customHeight="1" x14ac:dyDescent="0.2">
      <c r="A26" s="149" t="s">
        <v>81</v>
      </c>
      <c r="B26" s="92" t="s">
        <v>82</v>
      </c>
      <c r="C26" s="237" t="s">
        <v>193</v>
      </c>
      <c r="D26" s="19">
        <v>3</v>
      </c>
      <c r="E26" s="19"/>
      <c r="F26" s="19"/>
      <c r="G26" s="2"/>
      <c r="H26" s="39" t="s">
        <v>91</v>
      </c>
      <c r="I26" s="39" t="s">
        <v>141</v>
      </c>
      <c r="J26" s="237" t="s">
        <v>194</v>
      </c>
      <c r="K26" s="19">
        <v>3</v>
      </c>
      <c r="L26" s="20"/>
      <c r="M26" s="20"/>
      <c r="N26" s="36"/>
      <c r="O26" s="155"/>
      <c r="P26" s="155"/>
      <c r="Q26" s="155"/>
      <c r="R26" s="155"/>
      <c r="S26" s="155"/>
      <c r="T26" s="155"/>
      <c r="U26" s="155"/>
      <c r="V26" s="155"/>
      <c r="W26" s="155"/>
      <c r="X26" s="155"/>
    </row>
    <row r="27" spans="1:24" ht="16.5" customHeight="1" x14ac:dyDescent="0.2">
      <c r="A27" s="93" t="s">
        <v>96</v>
      </c>
      <c r="B27" s="87" t="s">
        <v>97</v>
      </c>
      <c r="C27" s="157"/>
      <c r="D27" s="24">
        <v>3</v>
      </c>
      <c r="E27" s="19"/>
      <c r="F27" s="19"/>
      <c r="G27" s="2"/>
      <c r="H27" s="87" t="s">
        <v>87</v>
      </c>
      <c r="I27" s="92" t="s">
        <v>88</v>
      </c>
      <c r="J27" s="233" t="s">
        <v>68</v>
      </c>
      <c r="K27" s="19">
        <v>3</v>
      </c>
      <c r="L27" s="20"/>
      <c r="M27" s="20"/>
      <c r="N27" s="2"/>
      <c r="O27" s="155"/>
      <c r="P27" s="155"/>
      <c r="Q27" s="155"/>
      <c r="R27" s="155"/>
      <c r="S27" s="155"/>
      <c r="T27" s="155"/>
      <c r="U27" s="155"/>
      <c r="V27" s="155"/>
      <c r="W27" s="155"/>
      <c r="X27" s="155"/>
    </row>
    <row r="28" spans="1:24" ht="23.25" customHeight="1" x14ac:dyDescent="0.2">
      <c r="A28" s="95" t="s">
        <v>98</v>
      </c>
      <c r="B28" s="39" t="s">
        <v>99</v>
      </c>
      <c r="C28" s="233"/>
      <c r="D28" s="19">
        <v>1</v>
      </c>
      <c r="E28" s="19"/>
      <c r="F28" s="19"/>
      <c r="G28" s="163"/>
      <c r="H28" s="252" t="s">
        <v>146</v>
      </c>
      <c r="I28" s="253"/>
      <c r="J28" s="46"/>
      <c r="K28" s="19">
        <v>1.5</v>
      </c>
      <c r="L28" s="101"/>
      <c r="M28" s="101"/>
      <c r="N28" s="2"/>
      <c r="O28" s="155"/>
      <c r="P28" s="155"/>
      <c r="Q28" s="155"/>
      <c r="R28" s="155"/>
      <c r="S28" s="155"/>
      <c r="T28" s="155"/>
      <c r="U28" s="155"/>
      <c r="V28" s="155"/>
      <c r="W28" s="155"/>
      <c r="X28" s="155"/>
    </row>
    <row r="29" spans="1:24" ht="17.25" customHeight="1" x14ac:dyDescent="0.2">
      <c r="A29" s="95" t="s">
        <v>15</v>
      </c>
      <c r="B29" s="95" t="s">
        <v>100</v>
      </c>
      <c r="C29" s="233" t="s">
        <v>16</v>
      </c>
      <c r="D29" s="19">
        <v>2</v>
      </c>
      <c r="E29" s="40"/>
      <c r="F29" s="20"/>
      <c r="G29" s="2"/>
      <c r="H29" s="93" t="s">
        <v>118</v>
      </c>
      <c r="I29" s="95" t="s">
        <v>119</v>
      </c>
      <c r="J29" s="233" t="s">
        <v>115</v>
      </c>
      <c r="K29" s="44">
        <v>2</v>
      </c>
      <c r="L29" s="15"/>
      <c r="M29" s="15"/>
      <c r="N29" s="2"/>
      <c r="O29" s="155"/>
      <c r="P29" s="155"/>
      <c r="Q29" s="155"/>
      <c r="R29" s="155"/>
      <c r="S29" s="155"/>
      <c r="T29" s="155"/>
      <c r="U29" s="155"/>
      <c r="V29" s="155"/>
      <c r="W29" s="155"/>
      <c r="X29" s="155"/>
    </row>
    <row r="30" spans="1:24" ht="16.5" customHeight="1" x14ac:dyDescent="0.2">
      <c r="A30" s="95" t="s">
        <v>20</v>
      </c>
      <c r="B30" s="95" t="s">
        <v>21</v>
      </c>
      <c r="C30" s="233" t="s">
        <v>16</v>
      </c>
      <c r="D30" s="19">
        <v>2</v>
      </c>
      <c r="E30" s="20"/>
      <c r="F30" s="20"/>
      <c r="G30" s="41"/>
      <c r="H30" s="93" t="s">
        <v>116</v>
      </c>
      <c r="I30" s="93" t="s">
        <v>117</v>
      </c>
      <c r="J30" s="233" t="s">
        <v>115</v>
      </c>
      <c r="K30" s="19">
        <v>2</v>
      </c>
      <c r="L30" s="19"/>
      <c r="M30" s="19"/>
      <c r="N30" s="2"/>
      <c r="O30" s="155"/>
      <c r="P30" s="155"/>
      <c r="Q30" s="155"/>
      <c r="R30" s="155"/>
      <c r="S30" s="155"/>
      <c r="T30" s="155"/>
      <c r="U30" s="155"/>
      <c r="V30" s="155"/>
      <c r="W30" s="155"/>
      <c r="X30" s="155"/>
    </row>
    <row r="31" spans="1:24" ht="16.5" customHeight="1" x14ac:dyDescent="0.2">
      <c r="A31" s="95" t="s">
        <v>24</v>
      </c>
      <c r="B31" s="95" t="s">
        <v>25</v>
      </c>
      <c r="C31" s="233" t="s">
        <v>16</v>
      </c>
      <c r="D31" s="19">
        <v>1</v>
      </c>
      <c r="E31" s="20"/>
      <c r="F31" s="20"/>
      <c r="G31" s="41"/>
      <c r="H31" s="152" t="s">
        <v>142</v>
      </c>
      <c r="I31" s="94" t="s">
        <v>152</v>
      </c>
      <c r="J31" s="143"/>
      <c r="K31" s="144">
        <v>4</v>
      </c>
      <c r="L31" s="103"/>
      <c r="M31" s="103"/>
      <c r="N31" s="2"/>
      <c r="O31" s="155"/>
      <c r="P31" s="155"/>
      <c r="Q31" s="155"/>
      <c r="R31" s="155"/>
      <c r="S31" s="155"/>
      <c r="T31" s="155"/>
      <c r="U31" s="155"/>
      <c r="V31" s="155"/>
      <c r="W31" s="155"/>
      <c r="X31" s="155"/>
    </row>
    <row r="32" spans="1:24" ht="16.5" customHeight="1" x14ac:dyDescent="0.2">
      <c r="A32" s="109" t="s">
        <v>127</v>
      </c>
      <c r="B32" s="109" t="s">
        <v>131</v>
      </c>
      <c r="C32" s="157" t="s">
        <v>134</v>
      </c>
      <c r="D32" s="19">
        <v>3</v>
      </c>
      <c r="E32" s="19"/>
      <c r="F32" s="19"/>
      <c r="G32" s="119"/>
      <c r="H32" s="159"/>
      <c r="K32" s="28">
        <f>SUM(K26:K31)</f>
        <v>15.5</v>
      </c>
      <c r="N32" s="2"/>
      <c r="O32" s="155"/>
      <c r="P32" s="155"/>
      <c r="Q32" s="155"/>
      <c r="R32" s="155"/>
      <c r="S32" s="155"/>
      <c r="T32" s="155"/>
      <c r="U32" s="155"/>
      <c r="V32" s="155"/>
      <c r="W32" s="155"/>
      <c r="X32" s="155"/>
    </row>
    <row r="33" spans="1:24" s="155" customFormat="1" ht="16.5" customHeight="1" x14ac:dyDescent="0.2">
      <c r="A33" s="160"/>
      <c r="B33" s="191"/>
      <c r="C33" s="192"/>
      <c r="D33" s="28">
        <f>SUM(D26:D32)</f>
        <v>15</v>
      </c>
      <c r="E33" s="154"/>
      <c r="F33" s="154"/>
      <c r="G33" s="154"/>
      <c r="K33" s="154"/>
      <c r="L33" s="165"/>
      <c r="M33" s="165"/>
      <c r="N33" s="154"/>
    </row>
    <row r="34" spans="1:24" ht="16.5" customHeight="1" x14ac:dyDescent="0.2">
      <c r="B34" s="35"/>
      <c r="C34" s="238"/>
      <c r="D34" s="193"/>
      <c r="E34" s="2"/>
      <c r="F34" s="2"/>
      <c r="G34" s="2"/>
      <c r="N34" s="2"/>
      <c r="O34" s="155"/>
      <c r="P34" s="155"/>
      <c r="Q34" s="155"/>
      <c r="R34" s="155"/>
      <c r="S34" s="155"/>
      <c r="T34" s="155"/>
      <c r="U34" s="155"/>
      <c r="V34" s="155"/>
      <c r="W34" s="155"/>
      <c r="X34" s="155"/>
    </row>
    <row r="35" spans="1:24" ht="16.5" customHeight="1" x14ac:dyDescent="0.2">
      <c r="A35" s="14" t="s">
        <v>157</v>
      </c>
      <c r="B35" s="15"/>
      <c r="C35" s="235"/>
      <c r="D35" s="31"/>
      <c r="E35" s="31"/>
      <c r="F35" s="31"/>
      <c r="G35" s="2"/>
      <c r="H35" s="14" t="s">
        <v>158</v>
      </c>
      <c r="I35" s="15"/>
      <c r="J35" s="33"/>
      <c r="K35" s="31"/>
      <c r="L35" s="31"/>
      <c r="M35" s="31"/>
      <c r="N35" s="2"/>
      <c r="O35" s="155"/>
      <c r="P35" s="155"/>
      <c r="Q35" s="211"/>
      <c r="R35" s="155"/>
      <c r="S35" s="155"/>
      <c r="T35" s="155"/>
      <c r="U35" s="155"/>
      <c r="V35" s="155"/>
      <c r="W35" s="155"/>
      <c r="X35" s="155"/>
    </row>
    <row r="36" spans="1:24" ht="16.5" customHeight="1" x14ac:dyDescent="0.2">
      <c r="A36" s="39" t="s">
        <v>89</v>
      </c>
      <c r="B36" s="39" t="s">
        <v>90</v>
      </c>
      <c r="C36" s="157"/>
      <c r="D36" s="19">
        <v>3</v>
      </c>
      <c r="E36" s="19"/>
      <c r="F36" s="19"/>
      <c r="G36" s="2"/>
      <c r="H36" s="93" t="s">
        <v>26</v>
      </c>
      <c r="I36" s="93" t="s">
        <v>27</v>
      </c>
      <c r="J36" s="233" t="s">
        <v>28</v>
      </c>
      <c r="K36" s="19">
        <v>2</v>
      </c>
      <c r="L36" s="20"/>
      <c r="M36" s="20"/>
      <c r="N36" s="36"/>
      <c r="O36" s="155"/>
      <c r="P36" s="155"/>
      <c r="Q36" s="155"/>
      <c r="R36" s="155"/>
      <c r="S36" s="155"/>
      <c r="T36" s="155"/>
      <c r="U36" s="155"/>
      <c r="V36" s="155"/>
      <c r="W36" s="155"/>
      <c r="X36" s="155"/>
    </row>
    <row r="37" spans="1:24" ht="16.5" customHeight="1" x14ac:dyDescent="0.2">
      <c r="A37" s="39" t="s">
        <v>93</v>
      </c>
      <c r="B37" s="39" t="s">
        <v>94</v>
      </c>
      <c r="C37" s="248" t="s">
        <v>209</v>
      </c>
      <c r="D37" s="24">
        <v>0.5</v>
      </c>
      <c r="E37" s="19"/>
      <c r="F37" s="19"/>
      <c r="G37" s="2"/>
      <c r="H37" s="95" t="s">
        <v>31</v>
      </c>
      <c r="I37" s="95" t="s">
        <v>32</v>
      </c>
      <c r="J37" s="233" t="s">
        <v>28</v>
      </c>
      <c r="K37" s="19">
        <v>2</v>
      </c>
      <c r="L37" s="20"/>
      <c r="M37" s="20"/>
      <c r="N37" s="2"/>
      <c r="O37" s="155"/>
      <c r="P37" s="155"/>
      <c r="Q37" s="155"/>
      <c r="R37" s="155"/>
      <c r="S37" s="155"/>
      <c r="T37" s="155"/>
      <c r="U37" s="155"/>
      <c r="V37" s="155"/>
      <c r="W37" s="155"/>
      <c r="X37" s="155"/>
    </row>
    <row r="38" spans="1:24" ht="17.25" customHeight="1" x14ac:dyDescent="0.2">
      <c r="A38" s="90" t="s">
        <v>29</v>
      </c>
      <c r="B38" s="92" t="s">
        <v>95</v>
      </c>
      <c r="C38" s="233" t="s">
        <v>121</v>
      </c>
      <c r="D38" s="86">
        <v>3</v>
      </c>
      <c r="E38" s="44"/>
      <c r="F38" s="44"/>
      <c r="G38" s="2"/>
      <c r="H38" s="95" t="s">
        <v>198</v>
      </c>
      <c r="I38" s="95" t="s">
        <v>199</v>
      </c>
      <c r="J38" s="233" t="s">
        <v>28</v>
      </c>
      <c r="K38" s="19">
        <v>2</v>
      </c>
      <c r="L38" s="20"/>
      <c r="M38" s="20"/>
      <c r="N38" s="2"/>
      <c r="O38" s="155"/>
      <c r="P38" s="155"/>
      <c r="Q38" s="155"/>
      <c r="R38" s="155"/>
      <c r="S38" s="155"/>
      <c r="T38" s="155"/>
      <c r="U38" s="155"/>
      <c r="V38" s="155"/>
      <c r="W38" s="155"/>
      <c r="X38" s="155"/>
    </row>
    <row r="39" spans="1:24" ht="23.25" customHeight="1" x14ac:dyDescent="0.2">
      <c r="A39" s="140" t="s">
        <v>133</v>
      </c>
      <c r="B39" s="96" t="s">
        <v>132</v>
      </c>
      <c r="C39" s="233" t="s">
        <v>115</v>
      </c>
      <c r="D39" s="19">
        <v>3</v>
      </c>
      <c r="E39" s="20"/>
      <c r="F39" s="20"/>
      <c r="G39" s="2"/>
      <c r="H39" s="95" t="s">
        <v>101</v>
      </c>
      <c r="I39" s="95" t="s">
        <v>33</v>
      </c>
      <c r="J39" s="233" t="s">
        <v>28</v>
      </c>
      <c r="K39" s="19">
        <v>8</v>
      </c>
      <c r="L39" s="20"/>
      <c r="M39" s="20"/>
      <c r="N39" s="2"/>
      <c r="O39" s="30"/>
      <c r="P39" s="155"/>
      <c r="Q39" s="155"/>
      <c r="R39" s="155"/>
      <c r="S39" s="155"/>
      <c r="T39" s="155"/>
      <c r="U39" s="155"/>
      <c r="V39" s="155"/>
    </row>
    <row r="40" spans="1:24" ht="16.5" customHeight="1" x14ac:dyDescent="0.2">
      <c r="A40" s="95" t="s">
        <v>113</v>
      </c>
      <c r="B40" s="95" t="s">
        <v>114</v>
      </c>
      <c r="C40" s="233" t="s">
        <v>115</v>
      </c>
      <c r="D40" s="19">
        <v>3</v>
      </c>
      <c r="E40" s="19"/>
      <c r="F40" s="19"/>
      <c r="G40" s="2"/>
      <c r="H40" s="22"/>
      <c r="I40" s="22"/>
      <c r="J40" s="34"/>
      <c r="L40" s="20"/>
      <c r="M40" s="40"/>
      <c r="N40" s="2"/>
      <c r="O40" s="30"/>
      <c r="P40" s="155"/>
      <c r="Q40" s="155"/>
      <c r="R40" s="155"/>
      <c r="S40" s="155"/>
      <c r="T40" s="155"/>
      <c r="U40" s="155"/>
      <c r="V40" s="155"/>
    </row>
    <row r="41" spans="1:24" ht="16.5" customHeight="1" x14ac:dyDescent="0.2">
      <c r="A41" s="152" t="s">
        <v>142</v>
      </c>
      <c r="B41" s="94" t="s">
        <v>152</v>
      </c>
      <c r="C41" s="143"/>
      <c r="D41" s="144">
        <v>4</v>
      </c>
      <c r="E41" s="103"/>
      <c r="F41" s="103"/>
      <c r="G41" s="2"/>
      <c r="H41" s="45"/>
      <c r="I41" s="46"/>
      <c r="J41" s="46"/>
      <c r="K41" s="19">
        <f>SUM(K36:K39)</f>
        <v>14</v>
      </c>
      <c r="L41" s="26"/>
      <c r="M41" s="37"/>
      <c r="N41" s="2"/>
      <c r="O41" s="30"/>
      <c r="P41" s="155"/>
      <c r="Q41" s="155"/>
      <c r="R41" s="155"/>
      <c r="S41" s="155"/>
      <c r="T41" s="155"/>
      <c r="U41" s="155"/>
      <c r="V41" s="155"/>
    </row>
    <row r="42" spans="1:24" ht="16.5" customHeight="1" x14ac:dyDescent="0.2">
      <c r="C42" s="49"/>
      <c r="D42" s="28">
        <f>SUM(D36:D41)</f>
        <v>16.5</v>
      </c>
      <c r="E42" s="2"/>
      <c r="F42" s="43"/>
      <c r="G42" s="36"/>
      <c r="J42" s="48" t="s">
        <v>35</v>
      </c>
      <c r="K42" s="102">
        <f>SUM(K41,D13,K12,D22,K21,D33,K32,D42)</f>
        <v>120</v>
      </c>
      <c r="L42" s="2"/>
      <c r="M42" s="2"/>
      <c r="N42" s="3"/>
      <c r="O42" s="4"/>
    </row>
    <row r="43" spans="1:24" ht="16.5" customHeight="1" x14ac:dyDescent="0.25">
      <c r="A43" s="80" t="s">
        <v>34</v>
      </c>
      <c r="B43" s="84" t="s">
        <v>123</v>
      </c>
      <c r="C43" s="82" t="s">
        <v>37</v>
      </c>
      <c r="D43" s="47"/>
      <c r="E43" s="47"/>
      <c r="F43" s="47"/>
      <c r="G43" s="2"/>
      <c r="K43" s="4"/>
      <c r="L43" s="4"/>
      <c r="M43" s="4"/>
      <c r="N43" s="3"/>
      <c r="O43" s="4"/>
    </row>
    <row r="44" spans="1:24" ht="16.5" customHeight="1" x14ac:dyDescent="0.2">
      <c r="A44" s="81" t="s">
        <v>36</v>
      </c>
      <c r="B44" s="97" t="s">
        <v>124</v>
      </c>
      <c r="C44" s="83" t="s">
        <v>38</v>
      </c>
      <c r="G44" s="2"/>
      <c r="J44" s="267"/>
      <c r="K44" s="267"/>
      <c r="L44" s="2"/>
      <c r="N44" s="3"/>
      <c r="O44" s="4"/>
    </row>
    <row r="45" spans="1:24" ht="16.5" customHeight="1" x14ac:dyDescent="0.25">
      <c r="A45" s="268" t="s">
        <v>188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3"/>
      <c r="O45" s="4"/>
    </row>
    <row r="46" spans="1:24" s="50" customFormat="1" ht="16.5" customHeight="1" x14ac:dyDescent="0.25">
      <c r="A46" s="257" t="str">
        <f>A1</f>
        <v>Bachelor of Science in Art Education (Fall 2013)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</row>
    <row r="47" spans="1:24" s="54" customFormat="1" ht="16.5" customHeight="1" x14ac:dyDescent="0.25">
      <c r="A47" s="8" t="s">
        <v>0</v>
      </c>
      <c r="B47" s="5"/>
      <c r="C47" s="5"/>
      <c r="D47" s="258" t="s">
        <v>61</v>
      </c>
      <c r="E47" s="259"/>
      <c r="F47" s="259"/>
      <c r="G47" s="259"/>
      <c r="H47" s="7"/>
      <c r="J47" s="50"/>
    </row>
    <row r="48" spans="1:24" s="54" customFormat="1" ht="16.5" customHeight="1" x14ac:dyDescent="0.2">
      <c r="A48" s="56" t="s">
        <v>39</v>
      </c>
      <c r="B48" s="57"/>
      <c r="C48" s="53"/>
      <c r="D48" s="58">
        <f>D49+D53+D56+D60+D64+D67</f>
        <v>30</v>
      </c>
      <c r="E48" s="58"/>
      <c r="F48" s="59"/>
      <c r="G48" s="59"/>
      <c r="H48" s="56" t="s">
        <v>187</v>
      </c>
      <c r="I48" s="57"/>
      <c r="J48" s="130"/>
      <c r="K48" s="58"/>
      <c r="L48" s="58"/>
      <c r="M48" s="59"/>
      <c r="N48" s="52"/>
      <c r="O48" s="53"/>
    </row>
    <row r="49" spans="1:22" s="54" customFormat="1" ht="16.5" customHeight="1" x14ac:dyDescent="0.2">
      <c r="A49" s="60" t="s">
        <v>40</v>
      </c>
      <c r="B49" s="60" t="s">
        <v>41</v>
      </c>
      <c r="C49" s="51"/>
      <c r="D49" s="61">
        <f>SUM(D50:D51)</f>
        <v>6</v>
      </c>
      <c r="E49" s="85" t="s">
        <v>3</v>
      </c>
      <c r="F49" s="85" t="s">
        <v>4</v>
      </c>
      <c r="G49" s="52"/>
      <c r="H49" s="170" t="s">
        <v>147</v>
      </c>
      <c r="I49" s="171"/>
      <c r="J49" s="131"/>
      <c r="K49" s="172">
        <v>14</v>
      </c>
      <c r="L49" s="184" t="s">
        <v>3</v>
      </c>
      <c r="M49" s="184" t="s">
        <v>4</v>
      </c>
      <c r="N49" s="167"/>
      <c r="O49" s="53"/>
    </row>
    <row r="50" spans="1:22" s="54" customFormat="1" ht="16.5" customHeight="1" x14ac:dyDescent="0.2">
      <c r="A50" s="63" t="s">
        <v>7</v>
      </c>
      <c r="B50" s="110" t="s">
        <v>8</v>
      </c>
      <c r="C50" s="145" t="s">
        <v>130</v>
      </c>
      <c r="D50" s="108">
        <v>3</v>
      </c>
      <c r="E50" s="108"/>
      <c r="F50" s="108"/>
      <c r="G50" s="52"/>
      <c r="H50" s="111" t="s">
        <v>12</v>
      </c>
      <c r="I50" s="111" t="s">
        <v>135</v>
      </c>
      <c r="J50" s="134"/>
      <c r="K50" s="101">
        <v>3</v>
      </c>
      <c r="L50" s="101"/>
      <c r="M50" s="101"/>
      <c r="N50" s="52"/>
      <c r="O50" s="53"/>
    </row>
    <row r="51" spans="1:22" s="54" customFormat="1" ht="16.5" customHeight="1" x14ac:dyDescent="0.2">
      <c r="A51" s="109" t="s">
        <v>13</v>
      </c>
      <c r="B51" s="109" t="s">
        <v>14</v>
      </c>
      <c r="C51" s="145" t="s">
        <v>7</v>
      </c>
      <c r="D51" s="108">
        <v>3</v>
      </c>
      <c r="E51" s="108"/>
      <c r="F51" s="108"/>
      <c r="G51" s="52"/>
      <c r="H51" s="111" t="s">
        <v>12</v>
      </c>
      <c r="I51" s="111" t="s">
        <v>135</v>
      </c>
      <c r="J51" s="134"/>
      <c r="K51" s="101">
        <v>3</v>
      </c>
      <c r="L51" s="101"/>
      <c r="M51" s="101"/>
      <c r="N51" s="52"/>
      <c r="O51" s="53"/>
    </row>
    <row r="52" spans="1:22" s="54" customFormat="1" ht="16.5" customHeight="1" x14ac:dyDescent="0.2">
      <c r="C52" s="122"/>
      <c r="D52" s="52"/>
      <c r="E52" s="52"/>
      <c r="F52" s="52"/>
      <c r="G52" s="52"/>
      <c r="H52" s="152" t="s">
        <v>142</v>
      </c>
      <c r="I52" s="94" t="s">
        <v>152</v>
      </c>
      <c r="J52" s="205"/>
      <c r="K52" s="101">
        <v>4</v>
      </c>
      <c r="L52" s="103"/>
      <c r="M52" s="103"/>
      <c r="N52" s="52"/>
      <c r="O52" s="53"/>
    </row>
    <row r="53" spans="1:22" s="54" customFormat="1" ht="16.5" customHeight="1" x14ac:dyDescent="0.2">
      <c r="A53" s="60" t="s">
        <v>42</v>
      </c>
      <c r="B53" s="60" t="s">
        <v>43</v>
      </c>
      <c r="C53" s="123"/>
      <c r="D53" s="61">
        <f>D54</f>
        <v>3</v>
      </c>
      <c r="E53" s="62"/>
      <c r="F53" s="52"/>
      <c r="G53" s="52"/>
      <c r="H53" s="152" t="s">
        <v>142</v>
      </c>
      <c r="I53" s="94" t="s">
        <v>152</v>
      </c>
      <c r="J53" s="205"/>
      <c r="K53" s="101">
        <v>4</v>
      </c>
      <c r="L53" s="103"/>
      <c r="M53" s="103"/>
      <c r="N53" s="52"/>
      <c r="O53" s="53"/>
    </row>
    <row r="54" spans="1:22" s="54" customFormat="1" ht="16.5" customHeight="1" x14ac:dyDescent="0.2">
      <c r="A54" s="63" t="str">
        <f>'Art Ed BS'!H10</f>
        <v>SPCM 101</v>
      </c>
      <c r="B54" s="63" t="str">
        <f>'Art Ed BS'!I10</f>
        <v>Fundamentals of Speech (SGR2 )</v>
      </c>
      <c r="C54" s="121" t="str">
        <f>'Art Ed BS'!J10</f>
        <v>fall or spring; "C" or better</v>
      </c>
      <c r="D54" s="64">
        <f>'Art Ed BS'!K10</f>
        <v>3</v>
      </c>
      <c r="E54" s="64"/>
      <c r="F54" s="64"/>
      <c r="G54" s="65"/>
      <c r="H54" s="4"/>
      <c r="I54" s="4"/>
      <c r="J54" s="206"/>
      <c r="K54" s="49"/>
      <c r="L54" s="49"/>
      <c r="M54" s="49"/>
      <c r="N54" s="52"/>
      <c r="O54" s="53"/>
    </row>
    <row r="55" spans="1:22" s="54" customFormat="1" ht="16.5" customHeight="1" x14ac:dyDescent="0.2">
      <c r="C55" s="122"/>
      <c r="D55" s="52"/>
      <c r="E55" s="52"/>
      <c r="F55" s="52"/>
      <c r="G55" s="52"/>
      <c r="H55" s="176" t="s">
        <v>148</v>
      </c>
      <c r="I55" s="176"/>
      <c r="J55" s="124"/>
      <c r="K55" s="177">
        <v>12</v>
      </c>
      <c r="L55" s="178"/>
      <c r="M55" s="175"/>
      <c r="N55" s="52"/>
      <c r="O55" s="53"/>
    </row>
    <row r="56" spans="1:22" s="54" customFormat="1" ht="16.5" customHeight="1" x14ac:dyDescent="0.2">
      <c r="A56" s="60" t="s">
        <v>44</v>
      </c>
      <c r="B56" s="60" t="s">
        <v>45</v>
      </c>
      <c r="C56" s="123"/>
      <c r="D56" s="61">
        <f>SUM(D57:D58)</f>
        <v>6</v>
      </c>
      <c r="E56" s="62"/>
      <c r="F56" s="52"/>
      <c r="G56" s="52"/>
      <c r="H56" s="105" t="s">
        <v>149</v>
      </c>
      <c r="I56" s="105" t="s">
        <v>150</v>
      </c>
      <c r="J56" s="132"/>
      <c r="K56" s="106">
        <v>3</v>
      </c>
      <c r="L56" s="106"/>
      <c r="M56" s="106"/>
      <c r="N56" s="52"/>
      <c r="O56" s="53"/>
    </row>
    <row r="57" spans="1:22" s="54" customFormat="1" ht="22.5" customHeight="1" x14ac:dyDescent="0.2">
      <c r="A57" s="107" t="s">
        <v>120</v>
      </c>
      <c r="B57" s="107" t="s">
        <v>122</v>
      </c>
      <c r="C57" s="145" t="s">
        <v>115</v>
      </c>
      <c r="D57" s="108">
        <v>3</v>
      </c>
      <c r="E57" s="108"/>
      <c r="F57" s="108"/>
      <c r="G57" s="52"/>
      <c r="H57" s="94" t="s">
        <v>138</v>
      </c>
      <c r="I57" s="104" t="s">
        <v>139</v>
      </c>
      <c r="J57" s="151"/>
      <c r="K57" s="103">
        <v>3</v>
      </c>
      <c r="L57" s="150"/>
      <c r="M57" s="150"/>
      <c r="N57" s="52"/>
      <c r="O57" s="53"/>
    </row>
    <row r="58" spans="1:22" s="54" customFormat="1" ht="16.5" customHeight="1" x14ac:dyDescent="0.2">
      <c r="A58" s="109" t="s">
        <v>138</v>
      </c>
      <c r="B58" s="110" t="s">
        <v>139</v>
      </c>
      <c r="C58" s="145" t="s">
        <v>140</v>
      </c>
      <c r="D58" s="108">
        <v>3</v>
      </c>
      <c r="E58" s="114"/>
      <c r="F58" s="114"/>
      <c r="G58" s="52"/>
      <c r="H58" s="105" t="s">
        <v>22</v>
      </c>
      <c r="I58" s="105" t="s">
        <v>23</v>
      </c>
      <c r="J58" s="132" t="s">
        <v>19</v>
      </c>
      <c r="K58" s="106">
        <v>3</v>
      </c>
      <c r="L58" s="106"/>
      <c r="M58" s="106"/>
      <c r="N58" s="52"/>
      <c r="O58" s="53"/>
    </row>
    <row r="59" spans="1:22" s="54" customFormat="1" ht="16.5" customHeight="1" x14ac:dyDescent="0.2">
      <c r="C59" s="122"/>
      <c r="D59" s="52"/>
      <c r="E59" s="52"/>
      <c r="F59" s="52"/>
      <c r="G59" s="52"/>
      <c r="H59" s="111" t="s">
        <v>200</v>
      </c>
      <c r="I59" s="111" t="s">
        <v>201</v>
      </c>
      <c r="J59" s="134"/>
      <c r="K59" s="101">
        <v>3</v>
      </c>
      <c r="L59" s="101"/>
      <c r="M59" s="101"/>
      <c r="N59" s="52"/>
      <c r="O59" s="53"/>
    </row>
    <row r="60" spans="1:22" s="54" customFormat="1" ht="16.5" customHeight="1" x14ac:dyDescent="0.2">
      <c r="A60" s="60" t="s">
        <v>46</v>
      </c>
      <c r="B60" s="60" t="s">
        <v>47</v>
      </c>
      <c r="C60" s="123"/>
      <c r="D60" s="61">
        <f>SUM(D61:D62)</f>
        <v>6</v>
      </c>
      <c r="E60" s="62"/>
      <c r="F60" s="52"/>
      <c r="G60" s="52"/>
      <c r="H60" s="4"/>
      <c r="I60" s="4"/>
      <c r="J60" s="206"/>
      <c r="K60" s="49"/>
      <c r="L60" s="49"/>
      <c r="M60" s="49"/>
      <c r="N60" s="52"/>
      <c r="O60" s="53"/>
    </row>
    <row r="61" spans="1:22" s="54" customFormat="1" ht="16.5" customHeight="1" x14ac:dyDescent="0.2">
      <c r="A61" s="109" t="s">
        <v>69</v>
      </c>
      <c r="B61" s="109" t="s">
        <v>144</v>
      </c>
      <c r="C61" s="145"/>
      <c r="D61" s="108">
        <v>3</v>
      </c>
      <c r="E61" s="108"/>
      <c r="F61" s="108"/>
      <c r="G61" s="52"/>
      <c r="H61" s="179" t="s">
        <v>151</v>
      </c>
      <c r="I61" s="164"/>
      <c r="J61" s="129"/>
      <c r="K61" s="180">
        <v>9</v>
      </c>
      <c r="L61" s="167"/>
      <c r="M61" s="167"/>
      <c r="N61" s="52"/>
      <c r="O61" s="53"/>
    </row>
    <row r="62" spans="1:22" s="54" customFormat="1" ht="16.5" customHeight="1" x14ac:dyDescent="0.2">
      <c r="A62" s="109" t="s">
        <v>127</v>
      </c>
      <c r="B62" s="109" t="s">
        <v>131</v>
      </c>
      <c r="C62" s="145" t="s">
        <v>134</v>
      </c>
      <c r="D62" s="108">
        <v>3</v>
      </c>
      <c r="E62" s="108"/>
      <c r="F62" s="108"/>
      <c r="G62" s="52"/>
      <c r="H62" s="94" t="s">
        <v>127</v>
      </c>
      <c r="I62" s="94" t="s">
        <v>131</v>
      </c>
      <c r="J62" s="151"/>
      <c r="K62" s="103">
        <v>3</v>
      </c>
      <c r="L62" s="103"/>
      <c r="M62" s="103"/>
      <c r="N62" s="52"/>
      <c r="O62" s="53"/>
    </row>
    <row r="63" spans="1:22" s="54" customFormat="1" ht="16.5" customHeight="1" x14ac:dyDescent="0.2">
      <c r="C63" s="122"/>
      <c r="D63" s="52"/>
      <c r="E63" s="52"/>
      <c r="F63" s="52"/>
      <c r="G63" s="52"/>
      <c r="H63" s="94" t="s">
        <v>72</v>
      </c>
      <c r="I63" s="94" t="s">
        <v>105</v>
      </c>
      <c r="J63" s="207" t="s">
        <v>69</v>
      </c>
      <c r="K63" s="103">
        <v>3</v>
      </c>
      <c r="L63" s="103"/>
      <c r="M63" s="103"/>
      <c r="N63" s="52"/>
      <c r="O63" s="53"/>
    </row>
    <row r="64" spans="1:22" s="54" customFormat="1" ht="16.5" customHeight="1" x14ac:dyDescent="0.25">
      <c r="A64" s="60" t="s">
        <v>48</v>
      </c>
      <c r="B64" s="60" t="s">
        <v>49</v>
      </c>
      <c r="C64" s="123"/>
      <c r="D64" s="61">
        <f>D65</f>
        <v>3</v>
      </c>
      <c r="E64" s="62"/>
      <c r="F64" s="52"/>
      <c r="G64" s="52"/>
      <c r="H64" s="94" t="s">
        <v>73</v>
      </c>
      <c r="I64" s="104" t="s">
        <v>74</v>
      </c>
      <c r="J64" s="153"/>
      <c r="K64" s="103">
        <v>3</v>
      </c>
      <c r="L64" s="103"/>
      <c r="M64" s="103"/>
      <c r="N64" s="52"/>
      <c r="O64" s="53"/>
      <c r="V64"/>
    </row>
    <row r="65" spans="1:22" s="54" customFormat="1" ht="16.5" customHeight="1" x14ac:dyDescent="0.25">
      <c r="A65" s="63" t="str">
        <f>'Art Ed BS'!H11</f>
        <v>SGR #5</v>
      </c>
      <c r="B65" s="63" t="str">
        <f>'Art Ed BS'!I11</f>
        <v>Mathematics (SGR 5)</v>
      </c>
      <c r="C65" s="121" t="str">
        <f>'Art Ed BS'!J11</f>
        <v>Math 102 or higher, "C" or better</v>
      </c>
      <c r="D65" s="64">
        <f>'Art Ed BS'!K11</f>
        <v>3</v>
      </c>
      <c r="E65" s="64"/>
      <c r="F65" s="64"/>
      <c r="G65" s="52"/>
      <c r="J65" s="208"/>
      <c r="N65" s="52"/>
      <c r="O65" s="53"/>
      <c r="V65"/>
    </row>
    <row r="66" spans="1:22" s="54" customFormat="1" ht="16.5" customHeight="1" x14ac:dyDescent="0.25">
      <c r="C66" s="122"/>
      <c r="D66" s="52"/>
      <c r="E66" s="52"/>
      <c r="F66" s="52"/>
      <c r="G66" s="52"/>
      <c r="H66" s="168" t="s">
        <v>39</v>
      </c>
      <c r="I66" s="169"/>
      <c r="J66" s="122"/>
      <c r="K66" s="166"/>
      <c r="L66" s="166"/>
      <c r="M66" s="166"/>
      <c r="N66" s="52"/>
      <c r="O66" s="53"/>
      <c r="V66"/>
    </row>
    <row r="67" spans="1:22" s="54" customFormat="1" ht="16.5" customHeight="1" x14ac:dyDescent="0.2">
      <c r="A67" s="60" t="s">
        <v>50</v>
      </c>
      <c r="B67" s="60" t="s">
        <v>51</v>
      </c>
      <c r="C67" s="123"/>
      <c r="D67" s="61">
        <f>SUM(D68:D69)</f>
        <v>6</v>
      </c>
      <c r="E67" s="62"/>
      <c r="F67" s="52"/>
      <c r="G67" s="52"/>
      <c r="H67" s="112" t="s">
        <v>103</v>
      </c>
      <c r="I67" s="113"/>
      <c r="J67" s="133"/>
      <c r="K67" s="190">
        <f>SUM(K68:K87)</f>
        <v>49</v>
      </c>
      <c r="L67" s="210" t="s">
        <v>3</v>
      </c>
      <c r="M67" s="210" t="s">
        <v>4</v>
      </c>
      <c r="N67" s="52"/>
      <c r="O67" s="53"/>
    </row>
    <row r="68" spans="1:22" s="54" customFormat="1" ht="16.5" customHeight="1" x14ac:dyDescent="0.2">
      <c r="A68" s="173" t="s">
        <v>12</v>
      </c>
      <c r="B68" s="173" t="s">
        <v>135</v>
      </c>
      <c r="C68" s="121"/>
      <c r="D68" s="174">
        <v>3</v>
      </c>
      <c r="E68" s="174"/>
      <c r="F68" s="174"/>
      <c r="G68" s="52"/>
      <c r="H68" s="162" t="str">
        <f>'Art Ed BS'!A8</f>
        <v>ART 110</v>
      </c>
      <c r="I68" s="162" t="str">
        <f>'Art Ed BS'!B8</f>
        <v>First Review</v>
      </c>
      <c r="J68" s="135" t="str">
        <f>'Art Ed BS'!C8</f>
        <v>Fall or Spring</v>
      </c>
      <c r="K68" s="181">
        <f>'Art Ed BS'!D8</f>
        <v>0.5</v>
      </c>
      <c r="L68" s="181"/>
      <c r="M68" s="181"/>
      <c r="N68" s="65"/>
      <c r="O68" s="53"/>
    </row>
    <row r="69" spans="1:22" s="54" customFormat="1" ht="16.5" customHeight="1" x14ac:dyDescent="0.2">
      <c r="A69" s="173" t="s">
        <v>12</v>
      </c>
      <c r="B69" s="173" t="s">
        <v>135</v>
      </c>
      <c r="C69" s="121"/>
      <c r="D69" s="174">
        <v>3</v>
      </c>
      <c r="E69" s="174"/>
      <c r="F69" s="174"/>
      <c r="G69" s="52"/>
      <c r="H69" s="162" t="str">
        <f>'Art Ed BS'!A9</f>
        <v>ART 111</v>
      </c>
      <c r="I69" s="162" t="str">
        <f>'Art Ed BS'!B9</f>
        <v xml:space="preserve">Drawing I </v>
      </c>
      <c r="J69" s="135"/>
      <c r="K69" s="181">
        <f>'Art Ed BS'!D9</f>
        <v>3</v>
      </c>
      <c r="L69" s="181"/>
      <c r="M69" s="181"/>
      <c r="N69" s="52"/>
      <c r="O69" s="53"/>
    </row>
    <row r="70" spans="1:22" s="54" customFormat="1" ht="16.5" customHeight="1" x14ac:dyDescent="0.25">
      <c r="C70" s="122"/>
      <c r="D70" s="52"/>
      <c r="E70" s="52"/>
      <c r="F70" s="52"/>
      <c r="G70" s="52"/>
      <c r="H70" s="162" t="str">
        <f>'Art Ed BS'!H7</f>
        <v>ART 112</v>
      </c>
      <c r="I70" s="162" t="str">
        <f>'Art Ed BS'!I7</f>
        <v>Drawing II</v>
      </c>
      <c r="J70" s="135" t="str">
        <f>'Art Ed BS'!J7</f>
        <v>ART 111</v>
      </c>
      <c r="K70" s="181">
        <f>'Art Ed BS'!K7</f>
        <v>3</v>
      </c>
      <c r="L70" s="181"/>
      <c r="M70" s="181"/>
      <c r="N70" s="167"/>
      <c r="O70" s="53"/>
      <c r="P70" s="164"/>
      <c r="Q70" s="164"/>
      <c r="R70" s="164"/>
      <c r="S70" s="164"/>
      <c r="T70" s="164"/>
      <c r="U70" s="164"/>
      <c r="V70"/>
    </row>
    <row r="71" spans="1:22" s="54" customFormat="1" ht="16.5" customHeight="1" x14ac:dyDescent="0.25">
      <c r="A71" s="56" t="s">
        <v>52</v>
      </c>
      <c r="B71" s="57"/>
      <c r="C71" s="123"/>
      <c r="D71" s="58">
        <f>SUM(D72,D75)</f>
        <v>5</v>
      </c>
      <c r="E71" s="58"/>
      <c r="F71" s="59"/>
      <c r="G71" s="52"/>
      <c r="H71" s="162" t="str">
        <f>'Art Ed BS'!A10</f>
        <v>ART 121</v>
      </c>
      <c r="I71" s="162" t="str">
        <f>'Art Ed BS'!B10</f>
        <v>Design I 2D (SGR 4)</v>
      </c>
      <c r="J71" s="135"/>
      <c r="K71" s="181">
        <f>'Art Ed BS'!D10</f>
        <v>3</v>
      </c>
      <c r="L71" s="181"/>
      <c r="M71" s="181"/>
      <c r="N71" s="167"/>
      <c r="O71" s="53"/>
      <c r="V71"/>
    </row>
    <row r="72" spans="1:22" s="54" customFormat="1" ht="16.5" customHeight="1" x14ac:dyDescent="0.25">
      <c r="A72" s="68" t="s">
        <v>53</v>
      </c>
      <c r="B72" s="68" t="s">
        <v>54</v>
      </c>
      <c r="C72" s="124"/>
      <c r="D72" s="69">
        <f>D73</f>
        <v>2</v>
      </c>
      <c r="E72" s="70"/>
      <c r="F72" s="67"/>
      <c r="G72" s="52"/>
      <c r="H72" s="87" t="s">
        <v>72</v>
      </c>
      <c r="I72" s="87" t="s">
        <v>105</v>
      </c>
      <c r="J72" s="209"/>
      <c r="K72" s="186">
        <v>3</v>
      </c>
      <c r="L72" s="186"/>
      <c r="M72" s="186"/>
      <c r="N72" s="52"/>
      <c r="O72" s="53"/>
      <c r="V72"/>
    </row>
    <row r="73" spans="1:22" s="54" customFormat="1" ht="16.5" customHeight="1" x14ac:dyDescent="0.25">
      <c r="A73" s="71" t="str">
        <f>'Art Ed BS'!A7</f>
        <v>UC 109</v>
      </c>
      <c r="B73" s="71" t="str">
        <f>'Art Ed BS'!B7</f>
        <v>First Year Seminar (IGR 1)</v>
      </c>
      <c r="C73" s="125"/>
      <c r="D73" s="72">
        <f>'Art Ed BS'!D7</f>
        <v>2</v>
      </c>
      <c r="E73" s="72"/>
      <c r="F73" s="72"/>
      <c r="G73" s="52"/>
      <c r="H73" s="87" t="s">
        <v>73</v>
      </c>
      <c r="I73" s="92" t="s">
        <v>74</v>
      </c>
      <c r="J73" s="187"/>
      <c r="K73" s="186">
        <v>3</v>
      </c>
      <c r="L73" s="186"/>
      <c r="M73" s="186"/>
      <c r="N73" s="52"/>
      <c r="O73" s="53"/>
      <c r="V73"/>
    </row>
    <row r="74" spans="1:22" s="54" customFormat="1" ht="16.5" customHeight="1" x14ac:dyDescent="0.25">
      <c r="A74" s="66"/>
      <c r="B74" s="66"/>
      <c r="C74" s="126"/>
      <c r="D74" s="67"/>
      <c r="E74" s="67"/>
      <c r="F74" s="67"/>
      <c r="G74" s="52"/>
      <c r="H74" s="162" t="str">
        <f>'Art Ed BS'!A16</f>
        <v>ART 200</v>
      </c>
      <c r="I74" s="162" t="str">
        <f>'Art Ed BS'!B16</f>
        <v>Portfolio Review</v>
      </c>
      <c r="J74" s="249" t="str">
        <f>'Art Ed BS'!C16</f>
        <v>ART 110 and completion of ART 111, 112, 121, 122, 123 / Fall or Spring</v>
      </c>
      <c r="K74" s="181">
        <f>'Art Ed BS'!D16</f>
        <v>0.5</v>
      </c>
      <c r="L74" s="181"/>
      <c r="M74" s="181"/>
      <c r="N74" s="52"/>
      <c r="O74" s="53"/>
      <c r="V74"/>
    </row>
    <row r="75" spans="1:22" s="54" customFormat="1" ht="16.5" customHeight="1" x14ac:dyDescent="0.25">
      <c r="A75" s="68" t="s">
        <v>55</v>
      </c>
      <c r="B75" s="68" t="s">
        <v>56</v>
      </c>
      <c r="C75" s="124"/>
      <c r="D75" s="69">
        <f>D79</f>
        <v>3</v>
      </c>
      <c r="E75" s="70"/>
      <c r="F75" s="67"/>
      <c r="G75" s="52"/>
      <c r="H75" s="87" t="s">
        <v>87</v>
      </c>
      <c r="I75" s="92" t="s">
        <v>88</v>
      </c>
      <c r="J75" s="188" t="s">
        <v>68</v>
      </c>
      <c r="K75" s="186">
        <v>3</v>
      </c>
      <c r="L75" s="186"/>
      <c r="M75" s="186"/>
      <c r="N75" s="52"/>
      <c r="O75" s="53"/>
      <c r="V75"/>
    </row>
    <row r="76" spans="1:22" s="54" customFormat="1" ht="23.25" customHeight="1" x14ac:dyDescent="0.25">
      <c r="A76" s="140" t="s">
        <v>133</v>
      </c>
      <c r="B76" s="140" t="s">
        <v>190</v>
      </c>
      <c r="C76" s="242" t="s">
        <v>115</v>
      </c>
      <c r="D76" s="146">
        <v>3</v>
      </c>
      <c r="E76" s="146"/>
      <c r="F76" s="146"/>
      <c r="G76" s="52"/>
      <c r="H76" s="162" t="str">
        <f>'Art Ed BS'!A17</f>
        <v>ART 231</v>
      </c>
      <c r="I76" s="162" t="str">
        <f>'Art Ed BS'!B17</f>
        <v>Painting I</v>
      </c>
      <c r="J76" s="189" t="str">
        <f>'Art Ed BS'!C17</f>
        <v>ART 111 or instructor consent</v>
      </c>
      <c r="K76" s="181">
        <f>'Art Ed BS'!D17</f>
        <v>3</v>
      </c>
      <c r="L76" s="181"/>
      <c r="M76" s="181"/>
      <c r="N76" s="52"/>
      <c r="O76" s="53"/>
      <c r="V76"/>
    </row>
    <row r="77" spans="1:22" s="54" customFormat="1" ht="24" customHeight="1" x14ac:dyDescent="0.25">
      <c r="A77" s="66"/>
      <c r="B77" s="66"/>
      <c r="C77" s="126"/>
      <c r="D77" s="67"/>
      <c r="E77" s="67"/>
      <c r="F77" s="67"/>
      <c r="G77" s="52"/>
      <c r="H77" s="162" t="str">
        <f>'Art Ed BS'!H16</f>
        <v>ART 241</v>
      </c>
      <c r="I77" s="162" t="str">
        <f>'Art Ed BS'!I16</f>
        <v>Sculpture I</v>
      </c>
      <c r="J77" s="189"/>
      <c r="K77" s="181">
        <f>'Art Ed BS'!K16</f>
        <v>3</v>
      </c>
      <c r="L77" s="181"/>
      <c r="M77" s="181"/>
      <c r="N77" s="52"/>
      <c r="O77" s="53"/>
      <c r="V77"/>
    </row>
    <row r="78" spans="1:22" s="54" customFormat="1" ht="16.5" customHeight="1" x14ac:dyDescent="0.25">
      <c r="A78" s="68" t="s">
        <v>57</v>
      </c>
      <c r="B78" s="68"/>
      <c r="C78" s="124"/>
      <c r="D78" s="69">
        <v>3</v>
      </c>
      <c r="E78" s="70"/>
      <c r="F78" s="67"/>
      <c r="G78" s="52"/>
      <c r="H78" s="162" t="str">
        <f>'Art Ed BS'!A18</f>
        <v>ART 251</v>
      </c>
      <c r="I78" s="162" t="str">
        <f>'Art Ed BS'!B18</f>
        <v>Ceramics I</v>
      </c>
      <c r="J78" s="135"/>
      <c r="K78" s="181">
        <f>'Art Ed BS'!D18</f>
        <v>3</v>
      </c>
      <c r="L78" s="181"/>
      <c r="M78" s="181"/>
      <c r="N78" s="52"/>
      <c r="O78" s="53"/>
      <c r="V78"/>
    </row>
    <row r="79" spans="1:22" s="54" customFormat="1" ht="16.5" customHeight="1" x14ac:dyDescent="0.25">
      <c r="A79" s="115" t="s">
        <v>128</v>
      </c>
      <c r="B79" s="115"/>
      <c r="C79" s="127"/>
      <c r="D79" s="116">
        <f>'Art Ed BS'!D9</f>
        <v>3</v>
      </c>
      <c r="E79" s="116"/>
      <c r="F79" s="116"/>
      <c r="G79" s="52"/>
      <c r="H79" s="162" t="str">
        <f>'Art Ed BS'!H17</f>
        <v>ART 281</v>
      </c>
      <c r="I79" s="162" t="str">
        <f>'Art Ed BS'!I17</f>
        <v>Printmaking I</v>
      </c>
      <c r="J79" s="135"/>
      <c r="K79" s="181">
        <f>'Art Ed BS'!K17</f>
        <v>3</v>
      </c>
      <c r="L79" s="181"/>
      <c r="M79" s="181"/>
      <c r="N79" s="52"/>
      <c r="O79" s="53"/>
      <c r="U79" s="164"/>
      <c r="V79"/>
    </row>
    <row r="80" spans="1:22" s="54" customFormat="1" ht="16.5" customHeight="1" x14ac:dyDescent="0.25">
      <c r="A80" s="66"/>
      <c r="B80" s="66"/>
      <c r="C80" s="126"/>
      <c r="D80" s="67"/>
      <c r="E80" s="67"/>
      <c r="F80" s="67"/>
      <c r="G80" s="52"/>
      <c r="H80" s="162" t="str">
        <f>'Art Ed BS'!A37</f>
        <v>ART 400</v>
      </c>
      <c r="I80" s="162" t="str">
        <f>'Art Ed BS'!B37</f>
        <v>Senior Review</v>
      </c>
      <c r="J80" s="249" t="str">
        <f>'Art Ed BS'!C37</f>
        <v>Senior standing in major and consent of Advisor / Fall or Spring</v>
      </c>
      <c r="K80" s="181">
        <f>'Art Ed BS'!D37</f>
        <v>0.5</v>
      </c>
      <c r="L80" s="181"/>
      <c r="M80" s="181"/>
      <c r="N80" s="52"/>
      <c r="O80" s="53"/>
      <c r="V80"/>
    </row>
    <row r="81" spans="1:22" s="54" customFormat="1" ht="16.5" customHeight="1" x14ac:dyDescent="0.25">
      <c r="A81" s="68" t="s">
        <v>30</v>
      </c>
      <c r="B81" s="68"/>
      <c r="C81" s="124"/>
      <c r="D81" s="69">
        <f>D82</f>
        <v>3</v>
      </c>
      <c r="E81" s="70"/>
      <c r="F81" s="67"/>
      <c r="G81" s="100"/>
      <c r="H81" s="162" t="str">
        <f>'Art Ed BS'!A36</f>
        <v>ARTD 202</v>
      </c>
      <c r="I81" s="162" t="str">
        <f>'Art Ed BS'!B36</f>
        <v>Computer Graphics I</v>
      </c>
      <c r="J81" s="135"/>
      <c r="K81" s="181">
        <f>'Art Ed BS'!D36</f>
        <v>3</v>
      </c>
      <c r="L81" s="181"/>
      <c r="M81" s="181"/>
      <c r="N81" s="52"/>
      <c r="O81" s="53"/>
      <c r="V81"/>
    </row>
    <row r="82" spans="1:22" ht="16.5" customHeight="1" x14ac:dyDescent="0.25">
      <c r="A82" s="73" t="str">
        <f>'Art Ed BS'!A38</f>
        <v>AW</v>
      </c>
      <c r="B82" s="73" t="str">
        <f>'Art Ed BS'!B38</f>
        <v>ARTH 310, 320, or 490</v>
      </c>
      <c r="C82" s="128" t="str">
        <f>'Art Ed BS'!C38</f>
        <v xml:space="preserve">ARTH 212 </v>
      </c>
      <c r="D82" s="74">
        <f>'Art Ed BS'!D38</f>
        <v>3</v>
      </c>
      <c r="E82" s="74"/>
      <c r="F82" s="74"/>
      <c r="G82" s="32"/>
      <c r="H82" s="162" t="str">
        <f>'Art Ed BS'!A27</f>
        <v>ARTE 414</v>
      </c>
      <c r="I82" s="162" t="str">
        <f>'Art Ed BS'!B27</f>
        <v>K - 12 Art Methods</v>
      </c>
      <c r="J82" s="135"/>
      <c r="K82" s="181">
        <f>'Art Ed BS'!D27</f>
        <v>3</v>
      </c>
      <c r="L82" s="181"/>
      <c r="M82" s="181"/>
      <c r="N82" s="119"/>
      <c r="V82"/>
    </row>
    <row r="83" spans="1:22" ht="16.5" customHeight="1" x14ac:dyDescent="0.25">
      <c r="A83" s="42"/>
      <c r="B83" s="42"/>
      <c r="C83" s="129"/>
      <c r="D83" s="55"/>
      <c r="E83" s="55"/>
      <c r="F83" s="55"/>
      <c r="H83" s="162" t="str">
        <f>'Art Ed BS'!A28</f>
        <v>ARTE 491</v>
      </c>
      <c r="I83" s="162" t="str">
        <f>'Art Ed BS'!B28</f>
        <v>Independent Study - Art Education</v>
      </c>
      <c r="J83" s="135"/>
      <c r="K83" s="181">
        <f>'Art Ed BS'!D28</f>
        <v>1</v>
      </c>
      <c r="L83" s="181"/>
      <c r="M83" s="181"/>
      <c r="N83" s="2"/>
      <c r="O83" s="30"/>
      <c r="P83" s="29"/>
      <c r="Q83" s="29"/>
      <c r="R83" s="29"/>
      <c r="S83" s="29"/>
      <c r="T83" s="29"/>
      <c r="U83" s="29"/>
      <c r="V83" s="243"/>
    </row>
    <row r="84" spans="1:22" ht="16.5" customHeight="1" x14ac:dyDescent="0.25">
      <c r="A84" s="194" t="s">
        <v>124</v>
      </c>
      <c r="B84" s="197"/>
      <c r="C84" s="198"/>
      <c r="D84" s="196">
        <f>SUM(D85:D97)</f>
        <v>34</v>
      </c>
      <c r="E84" s="195"/>
      <c r="F84" s="195"/>
      <c r="H84" s="162" t="str">
        <f>'Art Ed BS'!A26</f>
        <v>ARTH 211</v>
      </c>
      <c r="I84" s="162" t="str">
        <f>'Art Ed BS'!B26</f>
        <v>History of World Art I</v>
      </c>
      <c r="J84" s="135" t="s">
        <v>193</v>
      </c>
      <c r="K84" s="181">
        <f>'Art Ed BS'!D26</f>
        <v>3</v>
      </c>
      <c r="L84" s="181"/>
      <c r="M84" s="181"/>
      <c r="N84" s="2"/>
      <c r="O84" s="30"/>
      <c r="P84" s="29"/>
      <c r="Q84" s="29"/>
      <c r="R84" s="29"/>
      <c r="S84" s="29"/>
      <c r="T84" s="29"/>
      <c r="U84" s="29"/>
      <c r="V84" s="243"/>
    </row>
    <row r="85" spans="1:22" ht="16.5" customHeight="1" x14ac:dyDescent="0.25">
      <c r="A85" s="148" t="s">
        <v>17</v>
      </c>
      <c r="B85" s="148" t="str">
        <f>'Art Ed BS'!I18</f>
        <v>Foundation of American Education</v>
      </c>
      <c r="C85" s="136" t="str">
        <f>'Art Ed BS'!J18</f>
        <v>PSI admission</v>
      </c>
      <c r="D85" s="98">
        <f>'Art Ed BS'!K18</f>
        <v>2</v>
      </c>
      <c r="E85" s="98"/>
      <c r="F85" s="98"/>
      <c r="H85" s="162" t="str">
        <f>'Art Ed BS'!H26</f>
        <v>ARTH 212</v>
      </c>
      <c r="I85" s="162" t="str">
        <f>'Art Ed BS'!I26</f>
        <v xml:space="preserve">History of World Art II </v>
      </c>
      <c r="J85" s="135" t="str">
        <f>'Art Ed BS'!J26</f>
        <v>Spring only or online</v>
      </c>
      <c r="K85" s="181">
        <f>'Art Ed BS'!K26</f>
        <v>3</v>
      </c>
      <c r="L85" s="181"/>
      <c r="M85" s="181"/>
      <c r="N85" s="2"/>
      <c r="P85" s="29"/>
      <c r="Q85" s="29"/>
      <c r="R85" s="29"/>
      <c r="S85" s="154"/>
      <c r="T85" s="154"/>
      <c r="U85" s="154"/>
      <c r="V85"/>
    </row>
    <row r="86" spans="1:22" ht="16.5" customHeight="1" x14ac:dyDescent="0.25">
      <c r="A86" s="148" t="s">
        <v>22</v>
      </c>
      <c r="B86" s="148" t="str">
        <f>'Art Ed BS'!I19</f>
        <v>Educational Psychology</v>
      </c>
      <c r="C86" s="136" t="s">
        <v>19</v>
      </c>
      <c r="D86" s="98">
        <f>'Art Ed BS'!K19</f>
        <v>3</v>
      </c>
      <c r="E86" s="98"/>
      <c r="F86" s="98"/>
      <c r="H86" s="162" t="s">
        <v>153</v>
      </c>
      <c r="I86" s="162"/>
      <c r="J86" s="135" t="str">
        <f>'Art Ed BS'!C38</f>
        <v xml:space="preserve">ARTH 212 </v>
      </c>
      <c r="K86" s="181">
        <v>3</v>
      </c>
      <c r="L86" s="181"/>
      <c r="M86" s="181"/>
      <c r="T86" s="49"/>
      <c r="U86" s="49"/>
      <c r="V86"/>
    </row>
    <row r="87" spans="1:22" ht="19.5" customHeight="1" x14ac:dyDescent="0.25">
      <c r="A87" s="148" t="s">
        <v>15</v>
      </c>
      <c r="B87" s="148" t="str">
        <f>'Art Ed BS'!B29</f>
        <v>Teaching Methods and Lab</v>
      </c>
      <c r="C87" s="136" t="str">
        <f>'Art Ed BS'!C29</f>
        <v>PSII admission</v>
      </c>
      <c r="D87" s="98">
        <f>'Art Ed BS'!D29</f>
        <v>2</v>
      </c>
      <c r="E87" s="98"/>
      <c r="F87" s="98"/>
      <c r="H87" s="232" t="s">
        <v>125</v>
      </c>
      <c r="I87" s="265" t="s">
        <v>126</v>
      </c>
      <c r="J87" s="266"/>
      <c r="K87" s="231">
        <v>1.5</v>
      </c>
      <c r="L87" s="181"/>
      <c r="M87" s="181"/>
      <c r="T87" s="49"/>
      <c r="U87" s="49"/>
      <c r="V87"/>
    </row>
    <row r="88" spans="1:22" ht="16.5" customHeight="1" x14ac:dyDescent="0.25">
      <c r="A88" s="148" t="str">
        <f>'Art Ed BS'!A30</f>
        <v>SEED 450</v>
      </c>
      <c r="B88" s="148" t="str">
        <f>'Art Ed BS'!B30</f>
        <v>Reading in the Content Area</v>
      </c>
      <c r="C88" s="136" t="str">
        <f>'Art Ed BS'!C30</f>
        <v>PSII admission</v>
      </c>
      <c r="D88" s="98">
        <f>'Art Ed BS'!D30</f>
        <v>2</v>
      </c>
      <c r="E88" s="98"/>
      <c r="F88" s="98"/>
      <c r="K88" s="4"/>
      <c r="L88" s="4"/>
      <c r="M88" s="4"/>
      <c r="T88" s="49"/>
      <c r="U88" s="49"/>
      <c r="V88"/>
    </row>
    <row r="89" spans="1:22" ht="16.5" customHeight="1" x14ac:dyDescent="0.2">
      <c r="A89" s="148" t="str">
        <f>'Art Ed BS'!A31</f>
        <v>SEED 314</v>
      </c>
      <c r="B89" s="148" t="str">
        <f>'Art Ed BS'!B31</f>
        <v>Supervised Clinical/Field Exp</v>
      </c>
      <c r="C89" s="136" t="str">
        <f>'Art Ed BS'!C31</f>
        <v>PSII admission</v>
      </c>
      <c r="D89" s="98">
        <f>'Art Ed BS'!D31</f>
        <v>1</v>
      </c>
      <c r="E89" s="98"/>
      <c r="F89" s="98"/>
      <c r="K89" s="4"/>
      <c r="L89" s="4"/>
      <c r="M89" s="4"/>
      <c r="T89" s="49"/>
      <c r="U89" s="49"/>
    </row>
    <row r="90" spans="1:22" ht="23.25" customHeight="1" x14ac:dyDescent="0.2">
      <c r="A90" s="96" t="s">
        <v>133</v>
      </c>
      <c r="B90" s="96" t="s">
        <v>189</v>
      </c>
      <c r="C90" s="138" t="s">
        <v>115</v>
      </c>
      <c r="D90" s="147">
        <v>3</v>
      </c>
      <c r="E90" s="147"/>
      <c r="F90" s="147"/>
      <c r="K90" s="4"/>
      <c r="L90" s="4"/>
      <c r="M90" s="4"/>
      <c r="T90" s="49"/>
      <c r="U90" s="49"/>
    </row>
    <row r="91" spans="1:22" ht="16.5" customHeight="1" x14ac:dyDescent="0.2">
      <c r="A91" s="137" t="str">
        <f>'Art Ed BS'!H30</f>
        <v>EDFN 365</v>
      </c>
      <c r="B91" s="137" t="str">
        <f>'Art Ed BS'!I30</f>
        <v>Computer-Based Tech. and Learning</v>
      </c>
      <c r="C91" s="137" t="str">
        <f>'Art Ed BS'!J30</f>
        <v>complete prior to PSIII admission</v>
      </c>
      <c r="D91" s="99">
        <f>'Art Ed BS'!K30</f>
        <v>2</v>
      </c>
      <c r="E91" s="99"/>
      <c r="F91" s="99"/>
      <c r="H91" s="182" t="s">
        <v>34</v>
      </c>
      <c r="I91" s="182"/>
      <c r="K91" s="120"/>
      <c r="L91" s="4"/>
      <c r="M91" s="4"/>
      <c r="T91" s="49"/>
      <c r="U91" s="49"/>
    </row>
    <row r="92" spans="1:22" ht="16.5" customHeight="1" x14ac:dyDescent="0.2">
      <c r="A92" s="148" t="str">
        <f>'Art Ed BS'!A40</f>
        <v>EDFN 475</v>
      </c>
      <c r="B92" s="148" t="str">
        <f>'Art Ed BS'!B40</f>
        <v>Human Relations</v>
      </c>
      <c r="C92" s="136" t="str">
        <f>'Art Ed BS'!C40</f>
        <v>complete prior to PSIII admission</v>
      </c>
      <c r="D92" s="98">
        <f>'Art Ed BS'!D40</f>
        <v>3</v>
      </c>
      <c r="E92" s="98"/>
      <c r="F92" s="98"/>
      <c r="H92" s="199" t="s">
        <v>36</v>
      </c>
      <c r="I92" s="199"/>
      <c r="K92" s="120"/>
    </row>
    <row r="93" spans="1:22" ht="20.45" customHeight="1" x14ac:dyDescent="0.2">
      <c r="A93" s="148" t="str">
        <f>'Art Ed BS'!H29</f>
        <v>EDFN 427-527</v>
      </c>
      <c r="B93" s="148" t="str">
        <f>'Art Ed BS'!I29</f>
        <v>Middle School: Philos. &amp; Application</v>
      </c>
      <c r="C93" s="136" t="str">
        <f>'Art Ed BS'!J29</f>
        <v>complete prior to PSIII admission</v>
      </c>
      <c r="D93" s="98">
        <f>'Art Ed BS'!K29</f>
        <v>2</v>
      </c>
      <c r="E93" s="98"/>
      <c r="F93" s="98"/>
      <c r="H93" s="183" t="s">
        <v>123</v>
      </c>
      <c r="I93" s="200"/>
      <c r="K93" s="185"/>
    </row>
    <row r="94" spans="1:22" ht="16.5" customHeight="1" x14ac:dyDescent="0.2">
      <c r="A94" s="137" t="str">
        <f>'Art Ed BS'!H36</f>
        <v>SPED 405</v>
      </c>
      <c r="B94" s="137" t="str">
        <f>'Art Ed BS'!I36</f>
        <v>Education Sec Students w/Disab</v>
      </c>
      <c r="C94" s="138" t="str">
        <f>'Art Ed BS'!J36</f>
        <v>PSIII admission</v>
      </c>
      <c r="D94" s="99">
        <f>'Art Ed BS'!K36</f>
        <v>2</v>
      </c>
      <c r="E94" s="99"/>
      <c r="F94" s="99"/>
      <c r="H94" s="97" t="s">
        <v>124</v>
      </c>
      <c r="I94" s="97"/>
      <c r="K94" s="185"/>
    </row>
    <row r="95" spans="1:22" ht="16.5" customHeight="1" x14ac:dyDescent="0.2">
      <c r="A95" s="137" t="str">
        <f>'Art Ed BS'!H37</f>
        <v>SEED 410</v>
      </c>
      <c r="B95" s="137" t="str">
        <f>'Art Ed BS'!I37</f>
        <v>Social Foundations, Mgt and Law</v>
      </c>
      <c r="C95" s="138" t="str">
        <f>'Art Ed BS'!J37</f>
        <v>PSIII admission</v>
      </c>
      <c r="D95" s="99">
        <f>'Art Ed BS'!K37</f>
        <v>2</v>
      </c>
      <c r="E95" s="99"/>
      <c r="F95" s="99"/>
      <c r="H95" s="201" t="s">
        <v>37</v>
      </c>
      <c r="I95" s="201"/>
    </row>
    <row r="96" spans="1:22" ht="16.5" customHeight="1" x14ac:dyDescent="0.2">
      <c r="A96" s="117" t="str">
        <f>'Art Ed BS'!H38</f>
        <v>EDER 415</v>
      </c>
      <c r="B96" s="117" t="str">
        <f>'Art Ed BS'!I38</f>
        <v>Educational Assessment</v>
      </c>
      <c r="C96" s="139" t="str">
        <f>'Art Ed BS'!J38</f>
        <v>PSIII admission</v>
      </c>
      <c r="D96" s="118">
        <f>'Art Ed BS'!K38</f>
        <v>2</v>
      </c>
      <c r="E96" s="118"/>
      <c r="F96" s="118"/>
      <c r="H96" s="202" t="s">
        <v>38</v>
      </c>
      <c r="I96" s="202"/>
    </row>
    <row r="97" spans="1:11" ht="16.5" customHeight="1" x14ac:dyDescent="0.2">
      <c r="A97" s="137" t="str">
        <f>'Art Ed BS'!H39</f>
        <v>ELED/SEED 488</v>
      </c>
      <c r="B97" s="137" t="str">
        <f>'Art Ed BS'!I39</f>
        <v>Student Teaching</v>
      </c>
      <c r="C97" s="137" t="str">
        <f>'Art Ed BS'!J39</f>
        <v>PSIII admission</v>
      </c>
      <c r="D97" s="241">
        <f>'Art Ed BS'!K39</f>
        <v>8</v>
      </c>
      <c r="E97" s="241"/>
      <c r="F97" s="241"/>
      <c r="J97" s="203" t="s">
        <v>202</v>
      </c>
      <c r="K97" s="204">
        <v>120</v>
      </c>
    </row>
    <row r="98" spans="1:11" ht="16.5" customHeight="1" x14ac:dyDescent="0.2">
      <c r="C98" s="4"/>
      <c r="D98" s="4"/>
      <c r="E98" s="4"/>
      <c r="F98" s="4"/>
    </row>
    <row r="99" spans="1:11" ht="16.5" customHeight="1" x14ac:dyDescent="0.2">
      <c r="C99" s="4"/>
      <c r="D99" s="4"/>
      <c r="E99" s="4"/>
      <c r="F99" s="4"/>
    </row>
    <row r="100" spans="1:11" ht="16.5" customHeight="1" x14ac:dyDescent="0.2">
      <c r="C100" s="4"/>
      <c r="D100" s="4"/>
      <c r="E100" s="4"/>
      <c r="F100" s="4"/>
    </row>
  </sheetData>
  <sortState ref="H66:M85">
    <sortCondition ref="H48"/>
  </sortState>
  <mergeCells count="12">
    <mergeCell ref="I87:J87"/>
    <mergeCell ref="D47:G47"/>
    <mergeCell ref="J44:K44"/>
    <mergeCell ref="A46:M46"/>
    <mergeCell ref="A45:M45"/>
    <mergeCell ref="H28:I28"/>
    <mergeCell ref="A22:C22"/>
    <mergeCell ref="A1:M1"/>
    <mergeCell ref="D3:G3"/>
    <mergeCell ref="K3:M3"/>
    <mergeCell ref="D4:G4"/>
    <mergeCell ref="K4:M4"/>
  </mergeCells>
  <conditionalFormatting sqref="F9 F18 F26:F31 M11 M27 V30 F37:F38 F40 M20:M21 M36:M40">
    <cfRule type="cellIs" dxfId="18" priority="30" operator="between">
      <formula>"F"</formula>
      <formula>"F"</formula>
    </cfRule>
  </conditionalFormatting>
  <conditionalFormatting sqref="F21 M25:M26 V16 F36 F10 F7:F8">
    <cfRule type="cellIs" dxfId="17" priority="29" operator="between">
      <formula>"D"</formula>
      <formula>"F"</formula>
    </cfRule>
  </conditionalFormatting>
  <conditionalFormatting sqref="F57">
    <cfRule type="cellIs" dxfId="16" priority="27" operator="between">
      <formula>"F"</formula>
      <formula>"F"</formula>
    </cfRule>
  </conditionalFormatting>
  <conditionalFormatting sqref="U12">
    <cfRule type="cellIs" dxfId="15" priority="22" operator="between">
      <formula>"D"</formula>
      <formula>"F"</formula>
    </cfRule>
  </conditionalFormatting>
  <conditionalFormatting sqref="F19">
    <cfRule type="cellIs" dxfId="14" priority="19" operator="between">
      <formula>"D"</formula>
      <formula>"F"</formula>
    </cfRule>
  </conditionalFormatting>
  <conditionalFormatting sqref="F39">
    <cfRule type="cellIs" dxfId="13" priority="17" operator="between">
      <formula>"F"</formula>
      <formula>"F"</formula>
    </cfRule>
  </conditionalFormatting>
  <conditionalFormatting sqref="M31">
    <cfRule type="cellIs" dxfId="12" priority="16" operator="between">
      <formula>"F"</formula>
      <formula>"F"</formula>
    </cfRule>
  </conditionalFormatting>
  <conditionalFormatting sqref="M16">
    <cfRule type="cellIs" dxfId="11" priority="12" operator="between">
      <formula>"F"</formula>
      <formula>"F"</formula>
    </cfRule>
  </conditionalFormatting>
  <conditionalFormatting sqref="M7">
    <cfRule type="cellIs" dxfId="10" priority="11" operator="between">
      <formula>"F"</formula>
      <formula>"F"</formula>
    </cfRule>
  </conditionalFormatting>
  <conditionalFormatting sqref="F41">
    <cfRule type="cellIs" dxfId="9" priority="10" operator="between">
      <formula>"F"</formula>
      <formula>"F"</formula>
    </cfRule>
  </conditionalFormatting>
  <conditionalFormatting sqref="F51">
    <cfRule type="cellIs" dxfId="8" priority="9" operator="between">
      <formula>"D"</formula>
      <formula>"F"</formula>
    </cfRule>
  </conditionalFormatting>
  <conditionalFormatting sqref="F58">
    <cfRule type="cellIs" dxfId="7" priority="8" operator="between">
      <formula>"D"</formula>
      <formula>"F"</formula>
    </cfRule>
  </conditionalFormatting>
  <conditionalFormatting sqref="M57">
    <cfRule type="cellIs" dxfId="6" priority="2" operator="between">
      <formula>"D"</formula>
      <formula>"F"</formula>
    </cfRule>
  </conditionalFormatting>
  <conditionalFormatting sqref="F61">
    <cfRule type="cellIs" dxfId="5" priority="7" operator="between">
      <formula>"D"</formula>
      <formula>"F"</formula>
    </cfRule>
  </conditionalFormatting>
  <conditionalFormatting sqref="F76">
    <cfRule type="cellIs" dxfId="4" priority="6" operator="between">
      <formula>"F"</formula>
      <formula>"F"</formula>
    </cfRule>
  </conditionalFormatting>
  <conditionalFormatting sqref="F90">
    <cfRule type="cellIs" dxfId="3" priority="5" operator="between">
      <formula>"F"</formula>
      <formula>"F"</formula>
    </cfRule>
  </conditionalFormatting>
  <conditionalFormatting sqref="M52">
    <cfRule type="cellIs" dxfId="2" priority="4" operator="between">
      <formula>"F"</formula>
      <formula>"F"</formula>
    </cfRule>
  </conditionalFormatting>
  <conditionalFormatting sqref="M53">
    <cfRule type="cellIs" dxfId="1" priority="3" operator="between">
      <formula>"F"</formula>
      <formula>"F"</formula>
    </cfRule>
  </conditionalFormatting>
  <conditionalFormatting sqref="F20">
    <cfRule type="cellIs" dxfId="0" priority="1" operator="between">
      <formula>"D"</formula>
      <formula>"F"</formula>
    </cfRule>
  </conditionalFormatting>
  <hyperlinks>
    <hyperlink ref="I10" r:id="rId1" location="Syst_Goal_6" display="Natural Science"/>
    <hyperlink ref="I11" r:id="rId2" location="Syst_Goal_5"/>
    <hyperlink ref="B17" r:id="rId3" display="A&amp;S Science science"/>
    <hyperlink ref="B7" r:id="rId4" location="IGR_Goal__1"/>
    <hyperlink ref="B12" r:id="rId5" location="Syst_Goal_1"/>
    <hyperlink ref="A21:B21" r:id="rId6" display="SGR #6"/>
    <hyperlink ref="I9" r:id="rId7" location="Syst_Goal_4" display="Humanities/Arts Diversity (SGR 4)"/>
    <hyperlink ref="B50" r:id="rId8" location="Syst_Goal_1"/>
    <hyperlink ref="I64" r:id="rId9" location="Syst_Goal_4" display="Humanities/Arts Diversity (SGR 4)"/>
    <hyperlink ref="I73" r:id="rId10" location="Syst_Goal_4" display="Humanities/Arts Diversity (SGR 4)"/>
  </hyperlinks>
  <printOptions horizontalCentered="1" verticalCentered="1"/>
  <pageMargins left="0.05" right="0.05" top="0.05" bottom="0.05" header="0" footer="0"/>
  <pageSetup scale="66" orientation="landscape" r:id="rId11"/>
  <rowBreaks count="1" manualBreakCount="1">
    <brk id="45" max="16383" man="1"/>
  </rowBreaks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3"/>
  <sheetViews>
    <sheetView workbookViewId="0">
      <selection activeCell="C13" sqref="C13"/>
    </sheetView>
  </sheetViews>
  <sheetFormatPr defaultRowHeight="15" x14ac:dyDescent="0.25"/>
  <cols>
    <col min="1" max="1" width="11.5703125" customWidth="1"/>
    <col min="2" max="2" width="40.5703125" customWidth="1"/>
    <col min="3" max="3" width="41.5703125" customWidth="1"/>
    <col min="4" max="4" width="9.140625" style="75"/>
  </cols>
  <sheetData>
    <row r="1" spans="1:4" ht="18" customHeight="1" x14ac:dyDescent="0.3">
      <c r="A1" s="269" t="s">
        <v>162</v>
      </c>
      <c r="B1" s="269"/>
      <c r="C1" s="269"/>
      <c r="D1" s="269"/>
    </row>
    <row r="2" spans="1:4" x14ac:dyDescent="0.25">
      <c r="A2" s="272" t="s">
        <v>172</v>
      </c>
      <c r="B2" s="272"/>
      <c r="C2" s="213" t="s">
        <v>192</v>
      </c>
      <c r="D2" s="220" t="s">
        <v>58</v>
      </c>
    </row>
    <row r="3" spans="1:4" x14ac:dyDescent="0.25">
      <c r="A3" s="224" t="s">
        <v>65</v>
      </c>
      <c r="B3" s="223" t="s">
        <v>66</v>
      </c>
      <c r="C3" s="215" t="s">
        <v>67</v>
      </c>
      <c r="D3" s="214">
        <v>0.5</v>
      </c>
    </row>
    <row r="4" spans="1:4" x14ac:dyDescent="0.25">
      <c r="A4" s="224" t="s">
        <v>68</v>
      </c>
      <c r="B4" s="223" t="s">
        <v>107</v>
      </c>
      <c r="C4" s="215"/>
      <c r="D4" s="214">
        <v>3</v>
      </c>
    </row>
    <row r="5" spans="1:4" x14ac:dyDescent="0.25">
      <c r="A5" s="224" t="s">
        <v>70</v>
      </c>
      <c r="B5" s="223" t="s">
        <v>71</v>
      </c>
      <c r="C5" s="216" t="s">
        <v>68</v>
      </c>
      <c r="D5" s="214">
        <v>3</v>
      </c>
    </row>
    <row r="6" spans="1:4" x14ac:dyDescent="0.25">
      <c r="A6" s="224" t="s">
        <v>69</v>
      </c>
      <c r="B6" s="223" t="s">
        <v>104</v>
      </c>
      <c r="C6" s="215"/>
      <c r="D6" s="214">
        <v>3</v>
      </c>
    </row>
    <row r="7" spans="1:4" x14ac:dyDescent="0.25">
      <c r="A7" s="224" t="s">
        <v>72</v>
      </c>
      <c r="B7" s="223" t="s">
        <v>105</v>
      </c>
      <c r="C7" s="216"/>
      <c r="D7" s="214">
        <v>3</v>
      </c>
    </row>
    <row r="8" spans="1:4" x14ac:dyDescent="0.25">
      <c r="A8" s="224" t="s">
        <v>73</v>
      </c>
      <c r="B8" s="223" t="s">
        <v>74</v>
      </c>
      <c r="C8" s="216"/>
      <c r="D8" s="214">
        <v>3</v>
      </c>
    </row>
    <row r="9" spans="1:4" ht="15" customHeight="1" x14ac:dyDescent="0.25">
      <c r="A9" s="224" t="s">
        <v>75</v>
      </c>
      <c r="B9" s="223" t="s">
        <v>108</v>
      </c>
      <c r="C9" s="250" t="s">
        <v>205</v>
      </c>
      <c r="D9" s="217">
        <v>0.5</v>
      </c>
    </row>
    <row r="10" spans="1:4" x14ac:dyDescent="0.25">
      <c r="A10" s="224" t="s">
        <v>87</v>
      </c>
      <c r="B10" s="223" t="s">
        <v>109</v>
      </c>
      <c r="C10" s="216" t="s">
        <v>68</v>
      </c>
      <c r="D10" s="214">
        <v>3</v>
      </c>
    </row>
    <row r="11" spans="1:4" ht="14.45" customHeight="1" x14ac:dyDescent="0.25">
      <c r="A11" s="224" t="s">
        <v>77</v>
      </c>
      <c r="B11" s="223" t="s">
        <v>78</v>
      </c>
      <c r="C11" s="216" t="s">
        <v>204</v>
      </c>
      <c r="D11" s="214">
        <v>3</v>
      </c>
    </row>
    <row r="12" spans="1:4" ht="14.45" customHeight="1" x14ac:dyDescent="0.25">
      <c r="A12" s="224" t="s">
        <v>83</v>
      </c>
      <c r="B12" s="223" t="s">
        <v>84</v>
      </c>
      <c r="C12" s="216"/>
      <c r="D12" s="214">
        <v>3</v>
      </c>
    </row>
    <row r="13" spans="1:4" ht="14.45" customHeight="1" x14ac:dyDescent="0.25">
      <c r="A13" s="224" t="s">
        <v>79</v>
      </c>
      <c r="B13" s="223" t="s">
        <v>80</v>
      </c>
      <c r="C13" s="216"/>
      <c r="D13" s="214">
        <v>3</v>
      </c>
    </row>
    <row r="14" spans="1:4" ht="14.45" customHeight="1" x14ac:dyDescent="0.25">
      <c r="A14" s="224" t="s">
        <v>85</v>
      </c>
      <c r="B14" s="223" t="s">
        <v>86</v>
      </c>
      <c r="C14" s="216"/>
      <c r="D14" s="214">
        <v>3</v>
      </c>
    </row>
    <row r="15" spans="1:4" ht="15" customHeight="1" x14ac:dyDescent="0.25">
      <c r="A15" s="224" t="s">
        <v>93</v>
      </c>
      <c r="B15" s="223" t="s">
        <v>94</v>
      </c>
      <c r="C15" s="250" t="s">
        <v>206</v>
      </c>
      <c r="D15" s="214">
        <v>0.5</v>
      </c>
    </row>
    <row r="16" spans="1:4" x14ac:dyDescent="0.25">
      <c r="A16" s="224" t="s">
        <v>89</v>
      </c>
      <c r="B16" s="223" t="s">
        <v>90</v>
      </c>
      <c r="C16" s="216"/>
      <c r="D16" s="214">
        <v>3</v>
      </c>
    </row>
    <row r="17" spans="1:4" ht="14.45" customHeight="1" x14ac:dyDescent="0.25">
      <c r="A17" s="224" t="s">
        <v>96</v>
      </c>
      <c r="B17" s="223" t="s">
        <v>112</v>
      </c>
      <c r="C17" s="216"/>
      <c r="D17" s="214">
        <v>3</v>
      </c>
    </row>
    <row r="18" spans="1:4" ht="14.45" customHeight="1" x14ac:dyDescent="0.25">
      <c r="A18" s="224" t="s">
        <v>98</v>
      </c>
      <c r="B18" s="223" t="s">
        <v>60</v>
      </c>
      <c r="C18" s="216"/>
      <c r="D18" s="214">
        <v>1</v>
      </c>
    </row>
    <row r="19" spans="1:4" ht="14.45" customHeight="1" x14ac:dyDescent="0.25">
      <c r="A19" s="224" t="s">
        <v>81</v>
      </c>
      <c r="B19" s="223" t="s">
        <v>82</v>
      </c>
      <c r="C19" s="215" t="s">
        <v>193</v>
      </c>
      <c r="D19" s="214">
        <v>3</v>
      </c>
    </row>
    <row r="20" spans="1:4" ht="14.45" customHeight="1" x14ac:dyDescent="0.25">
      <c r="A20" s="224" t="s">
        <v>91</v>
      </c>
      <c r="B20" s="223" t="s">
        <v>92</v>
      </c>
      <c r="C20" s="215" t="s">
        <v>194</v>
      </c>
      <c r="D20" s="214">
        <v>3</v>
      </c>
    </row>
    <row r="21" spans="1:4" ht="14.45" customHeight="1" x14ac:dyDescent="0.25">
      <c r="A21" s="224" t="s">
        <v>106</v>
      </c>
      <c r="B21" s="223" t="s">
        <v>110</v>
      </c>
      <c r="C21" s="216" t="s">
        <v>91</v>
      </c>
      <c r="D21" s="214">
        <v>3</v>
      </c>
    </row>
    <row r="22" spans="1:4" ht="14.45" customHeight="1" x14ac:dyDescent="0.25">
      <c r="A22" s="224" t="s">
        <v>170</v>
      </c>
      <c r="B22" s="223" t="s">
        <v>111</v>
      </c>
      <c r="C22" s="218" t="s">
        <v>91</v>
      </c>
      <c r="D22" s="214">
        <v>3</v>
      </c>
    </row>
    <row r="23" spans="1:4" ht="14.45" customHeight="1" x14ac:dyDescent="0.25">
      <c r="A23" s="224" t="s">
        <v>171</v>
      </c>
      <c r="B23" s="223" t="s">
        <v>59</v>
      </c>
      <c r="C23" s="216"/>
      <c r="D23" s="214">
        <v>3</v>
      </c>
    </row>
    <row r="24" spans="1:4" ht="14.45" customHeight="1" x14ac:dyDescent="0.25">
      <c r="A24" s="224" t="s">
        <v>195</v>
      </c>
      <c r="B24" s="225" t="s">
        <v>196</v>
      </c>
      <c r="C24" s="215" t="s">
        <v>197</v>
      </c>
      <c r="D24" s="227">
        <v>1.5</v>
      </c>
    </row>
    <row r="25" spans="1:4" x14ac:dyDescent="0.25">
      <c r="A25" s="224"/>
      <c r="B25" s="225"/>
      <c r="C25" s="226"/>
      <c r="D25" s="227"/>
    </row>
    <row r="26" spans="1:4" ht="15" customHeight="1" x14ac:dyDescent="0.25">
      <c r="A26" s="270" t="s">
        <v>163</v>
      </c>
      <c r="B26" s="270"/>
      <c r="C26" s="270"/>
      <c r="D26" s="212"/>
    </row>
    <row r="27" spans="1:4" ht="15" customHeight="1" x14ac:dyDescent="0.25">
      <c r="A27" s="271" t="s">
        <v>164</v>
      </c>
      <c r="B27" s="271"/>
      <c r="C27" s="219" t="s">
        <v>169</v>
      </c>
      <c r="D27" s="219" t="s">
        <v>58</v>
      </c>
    </row>
    <row r="28" spans="1:4" ht="14.45" customHeight="1" x14ac:dyDescent="0.25">
      <c r="A28" s="221" t="s">
        <v>173</v>
      </c>
      <c r="B28" s="222"/>
      <c r="C28" s="228" t="s">
        <v>165</v>
      </c>
      <c r="D28" s="229">
        <v>2</v>
      </c>
    </row>
    <row r="29" spans="1:4" ht="14.45" customHeight="1" x14ac:dyDescent="0.25">
      <c r="A29" s="221" t="s">
        <v>174</v>
      </c>
      <c r="B29" s="222"/>
      <c r="C29" s="228" t="s">
        <v>165</v>
      </c>
      <c r="D29" s="229">
        <v>3</v>
      </c>
    </row>
    <row r="30" spans="1:4" ht="14.45" customHeight="1" x14ac:dyDescent="0.25">
      <c r="A30" s="221" t="s">
        <v>175</v>
      </c>
      <c r="B30" s="222"/>
      <c r="C30" s="228" t="s">
        <v>166</v>
      </c>
      <c r="D30" s="229">
        <v>2</v>
      </c>
    </row>
    <row r="31" spans="1:4" ht="14.45" customHeight="1" x14ac:dyDescent="0.25">
      <c r="A31" s="221" t="s">
        <v>176</v>
      </c>
      <c r="B31" s="222"/>
      <c r="C31" s="228" t="s">
        <v>166</v>
      </c>
      <c r="D31" s="229">
        <v>1</v>
      </c>
    </row>
    <row r="32" spans="1:4" ht="14.45" customHeight="1" x14ac:dyDescent="0.25">
      <c r="A32" s="221" t="s">
        <v>177</v>
      </c>
      <c r="B32" s="222"/>
      <c r="C32" s="228" t="s">
        <v>166</v>
      </c>
      <c r="D32" s="229">
        <v>2</v>
      </c>
    </row>
    <row r="33" spans="1:5" ht="15" customHeight="1" x14ac:dyDescent="0.25">
      <c r="A33" s="247" t="s">
        <v>191</v>
      </c>
      <c r="B33" s="247"/>
      <c r="C33" s="230" t="s">
        <v>167</v>
      </c>
      <c r="D33" s="229">
        <v>3</v>
      </c>
    </row>
    <row r="34" spans="1:5" ht="15" customHeight="1" x14ac:dyDescent="0.25">
      <c r="A34" s="221" t="s">
        <v>178</v>
      </c>
      <c r="B34" s="222"/>
      <c r="C34" s="230" t="s">
        <v>167</v>
      </c>
      <c r="D34" s="229">
        <v>2</v>
      </c>
    </row>
    <row r="35" spans="1:5" ht="15" customHeight="1" x14ac:dyDescent="0.25">
      <c r="A35" s="221" t="s">
        <v>179</v>
      </c>
      <c r="B35" s="222"/>
      <c r="C35" s="230" t="s">
        <v>167</v>
      </c>
      <c r="D35" s="229">
        <v>2</v>
      </c>
    </row>
    <row r="36" spans="1:5" ht="15" customHeight="1" x14ac:dyDescent="0.25">
      <c r="A36" s="221" t="s">
        <v>180</v>
      </c>
      <c r="B36" s="222"/>
      <c r="C36" s="230" t="s">
        <v>167</v>
      </c>
      <c r="D36" s="229">
        <v>3</v>
      </c>
    </row>
    <row r="37" spans="1:5" ht="15" customHeight="1" x14ac:dyDescent="0.25">
      <c r="A37" s="221" t="s">
        <v>181</v>
      </c>
      <c r="B37" s="222"/>
      <c r="C37" s="228" t="s">
        <v>168</v>
      </c>
      <c r="D37" s="229">
        <v>2</v>
      </c>
    </row>
    <row r="38" spans="1:5" ht="15" customHeight="1" x14ac:dyDescent="0.25">
      <c r="A38" s="221" t="s">
        <v>182</v>
      </c>
      <c r="B38" s="222"/>
      <c r="C38" s="228" t="s">
        <v>168</v>
      </c>
      <c r="D38" s="229">
        <v>2</v>
      </c>
    </row>
    <row r="39" spans="1:5" ht="15" customHeight="1" x14ac:dyDescent="0.25">
      <c r="A39" s="221" t="s">
        <v>183</v>
      </c>
      <c r="B39" s="222"/>
      <c r="C39" s="228" t="s">
        <v>168</v>
      </c>
      <c r="D39" s="229">
        <v>2</v>
      </c>
    </row>
    <row r="40" spans="1:5" ht="15" customHeight="1" x14ac:dyDescent="0.25">
      <c r="A40" s="221" t="s">
        <v>184</v>
      </c>
      <c r="B40" s="222"/>
      <c r="C40" s="228" t="s">
        <v>168</v>
      </c>
      <c r="D40" s="229">
        <v>8</v>
      </c>
    </row>
    <row r="41" spans="1:5" ht="15" customHeight="1" x14ac:dyDescent="0.25">
      <c r="C41" s="244"/>
      <c r="D41" s="246"/>
      <c r="E41" s="243"/>
    </row>
    <row r="42" spans="1:5" x14ac:dyDescent="0.25">
      <c r="C42" s="243"/>
      <c r="D42" s="245"/>
    </row>
    <row r="43" spans="1:5" x14ac:dyDescent="0.25">
      <c r="D43" s="76"/>
    </row>
  </sheetData>
  <mergeCells count="4">
    <mergeCell ref="A1:D1"/>
    <mergeCell ref="A26:C26"/>
    <mergeCell ref="A27:B27"/>
    <mergeCell ref="A2:B2"/>
  </mergeCells>
  <hyperlinks>
    <hyperlink ref="A28" r:id="rId1" display="http://catalog.sdstate.edu/preview_course_nopop.php?catoid=22&amp;coid=71401"/>
    <hyperlink ref="A29" r:id="rId2" display="http://catalog.sdstate.edu/preview_course_nopop.php?catoid=22&amp;coid=71644"/>
    <hyperlink ref="A30" r:id="rId3" display="http://catalog.sdstate.edu/preview_program.php?catoid=22&amp;poid=4153&amp;returnto=1921"/>
    <hyperlink ref="A31" r:id="rId4" display="http://catalog.sdstate.edu/preview_program.php?catoid=22&amp;poid=4153&amp;returnto=1921"/>
    <hyperlink ref="A32" r:id="rId5" display="http://catalog.sdstate.edu/preview_program.php?catoid=22&amp;poid=4153&amp;returnto=1921"/>
    <hyperlink ref="A34" r:id="rId6" display="http://catalog.sdstate.edu/preview_program.php?catoid=22&amp;poid=4153&amp;returnto=1921"/>
    <hyperlink ref="A35" r:id="rId7" display="http://catalog.sdstate.edu/preview_program.php?catoid=22&amp;poid=4153&amp;returnto=1921"/>
    <hyperlink ref="A36" r:id="rId8" display="http://catalog.sdstate.edu/preview_program.php?catoid=22&amp;poid=4153&amp;returnto=1921"/>
    <hyperlink ref="A37" r:id="rId9" display="http://catalog.sdstate.edu/preview_course_nopop.php?catoid=22&amp;coid=73256"/>
    <hyperlink ref="A38" r:id="rId10" display="http://catalog.sdstate.edu/preview_course_nopop.php?catoid=22&amp;coid=73128"/>
    <hyperlink ref="A39" r:id="rId11" display="http://catalog.sdstate.edu/preview_course_nopop.php?catoid=22&amp;coid=71392"/>
    <hyperlink ref="A40" r:id="rId12" display="http://catalog.sdstate.edu/preview_course_nopop.php?catoid=22&amp;coid=73138"/>
  </hyperlinks>
  <printOptions horizontalCentered="1" verticalCentered="1"/>
  <pageMargins left="0.05" right="0.05" top="0.05" bottom="0.05" header="0" footer="0"/>
  <pageSetup orientation="portrait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A8A18C-B709-46E6-ADFA-7B4389B62F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22FC68-9FFB-4D4D-8E45-26F0F902B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776F44-CBDD-4D54-BAB2-C3D236E90A61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Art Ed BS</vt:lpstr>
      <vt:lpstr>Art Ed Course List</vt:lpstr>
      <vt:lpstr>'Art Ed BS'!Print_Area</vt:lpstr>
      <vt:lpstr>'Art Ed Course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Bebensee, Stephanie</dc:creator>
  <cp:lastModifiedBy>French, Bev</cp:lastModifiedBy>
  <cp:lastPrinted>2013-06-10T20:02:35Z</cp:lastPrinted>
  <dcterms:created xsi:type="dcterms:W3CDTF">2013-01-22T17:15:32Z</dcterms:created>
  <dcterms:modified xsi:type="dcterms:W3CDTF">2013-06-10T20:06:28Z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