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300" windowWidth="17055" windowHeight="8880"/>
  </bookViews>
  <sheets>
    <sheet name="ABE 4-YEAR PLAN" sheetId="5" r:id="rId1"/>
    <sheet name="COURSE OPTIONS" sheetId="6" r:id="rId2"/>
  </sheets>
  <definedNames>
    <definedName name="curriculumnotes" localSheetId="1">'COURSE OPTIONS'!#REF!</definedName>
    <definedName name="electives12" localSheetId="1">'COURSE OPTIONS'!$A$16</definedName>
    <definedName name="institutionalgraduationrequirements5" localSheetId="1">'COURSE OPTIONS'!#REF!</definedName>
    <definedName name="majorrequirements80" localSheetId="1">'COURSE OPTIONS'!$A$2</definedName>
    <definedName name="powerandmachineryemphasis" localSheetId="1">'COURSE OPTIONS'!$A$45</definedName>
    <definedName name="_xlnm.Print_Area" localSheetId="0">'ABE 4-YEAR PLAN'!$A$1:$M$84</definedName>
    <definedName name="requirementsforagriculturalandbiosystemsengineeringmajor120credits" localSheetId="1">'COURSE OPTIONS'!#REF!</definedName>
    <definedName name="selectoneofthefollowingcourses" localSheetId="0">'ABE 4-YEAR PLAN'!$Q$56</definedName>
    <definedName name="structuresandenvironmentemphasis" localSheetId="1">'COURSE OPTIONS'!$A$33</definedName>
    <definedName name="systemgeneraleducationrequirements33" localSheetId="1">'COURSE OPTIONS'!#REF!</definedName>
    <definedName name="totalrequiredcredits130" localSheetId="1">'COURSE OPTIONS'!$A$70</definedName>
    <definedName name="waterandnaturalresourcesengineeringemphasis" localSheetId="1">'COURSE OPTIONS'!$A$57</definedName>
  </definedNames>
  <calcPr calcId="145621"/>
</workbook>
</file>

<file path=xl/calcChain.xml><?xml version="1.0" encoding="utf-8"?>
<calcChain xmlns="http://schemas.openxmlformats.org/spreadsheetml/2006/main">
  <c r="K21" i="5" l="1"/>
  <c r="I64" i="5" l="1"/>
  <c r="K64" i="5"/>
  <c r="L64" i="5"/>
  <c r="M64" i="5"/>
  <c r="H64" i="5"/>
  <c r="I56" i="5"/>
  <c r="J56" i="5"/>
  <c r="K56" i="5"/>
  <c r="L56" i="5"/>
  <c r="M56" i="5"/>
  <c r="H56" i="5"/>
  <c r="I50" i="5"/>
  <c r="J50" i="5"/>
  <c r="K50" i="5"/>
  <c r="L50" i="5"/>
  <c r="M50" i="5"/>
  <c r="I51" i="5"/>
  <c r="K51" i="5"/>
  <c r="L51" i="5"/>
  <c r="M51" i="5"/>
  <c r="I52" i="5"/>
  <c r="J52" i="5"/>
  <c r="K52" i="5"/>
  <c r="L52" i="5"/>
  <c r="M52" i="5"/>
  <c r="I53" i="5"/>
  <c r="J53" i="5"/>
  <c r="K53" i="5"/>
  <c r="L53" i="5"/>
  <c r="M53" i="5"/>
  <c r="I54" i="5"/>
  <c r="J54" i="5"/>
  <c r="K54" i="5"/>
  <c r="L54" i="5"/>
  <c r="M54" i="5"/>
  <c r="I55" i="5"/>
  <c r="J55" i="5"/>
  <c r="K55" i="5"/>
  <c r="L55" i="5"/>
  <c r="M55" i="5"/>
  <c r="I57" i="5"/>
  <c r="J57" i="5"/>
  <c r="K57" i="5"/>
  <c r="L57" i="5"/>
  <c r="M57" i="5"/>
  <c r="I58" i="5"/>
  <c r="J58" i="5"/>
  <c r="K58" i="5"/>
  <c r="L58" i="5"/>
  <c r="M58" i="5"/>
  <c r="I59" i="5"/>
  <c r="J59" i="5"/>
  <c r="K59" i="5"/>
  <c r="L59" i="5"/>
  <c r="M59" i="5"/>
  <c r="I60" i="5"/>
  <c r="K60" i="5"/>
  <c r="L60" i="5"/>
  <c r="M60" i="5"/>
  <c r="I61" i="5"/>
  <c r="K61" i="5"/>
  <c r="L61" i="5"/>
  <c r="M61" i="5"/>
  <c r="I62" i="5"/>
  <c r="J62" i="5"/>
  <c r="K62" i="5"/>
  <c r="L62" i="5"/>
  <c r="M62" i="5"/>
  <c r="I63" i="5"/>
  <c r="J63" i="5"/>
  <c r="K63" i="5"/>
  <c r="L63" i="5"/>
  <c r="M63" i="5"/>
  <c r="I65" i="5"/>
  <c r="J65" i="5"/>
  <c r="K65" i="5"/>
  <c r="L65" i="5"/>
  <c r="M65" i="5"/>
  <c r="I66" i="5"/>
  <c r="J66" i="5"/>
  <c r="K66" i="5"/>
  <c r="L66" i="5"/>
  <c r="M66" i="5"/>
  <c r="I67" i="5"/>
  <c r="J67" i="5"/>
  <c r="K67" i="5"/>
  <c r="L67" i="5"/>
  <c r="M67" i="5"/>
  <c r="I68" i="5"/>
  <c r="J68" i="5"/>
  <c r="K68" i="5"/>
  <c r="L68" i="5"/>
  <c r="M68" i="5"/>
  <c r="I69" i="5"/>
  <c r="J69" i="5"/>
  <c r="K69" i="5"/>
  <c r="L69" i="5"/>
  <c r="M69" i="5"/>
  <c r="I70" i="5"/>
  <c r="J70" i="5"/>
  <c r="K70" i="5"/>
  <c r="L70" i="5"/>
  <c r="M70" i="5"/>
  <c r="I71" i="5"/>
  <c r="K71" i="5"/>
  <c r="L71" i="5"/>
  <c r="M71" i="5"/>
  <c r="I72" i="5"/>
  <c r="J72" i="5"/>
  <c r="K72" i="5"/>
  <c r="L72" i="5"/>
  <c r="M72" i="5"/>
  <c r="I73" i="5"/>
  <c r="J73" i="5"/>
  <c r="K73" i="5"/>
  <c r="L73" i="5"/>
  <c r="M73" i="5"/>
  <c r="H73" i="5"/>
  <c r="H72" i="5"/>
  <c r="H71" i="5"/>
  <c r="H70" i="5"/>
  <c r="H69" i="5"/>
  <c r="H68" i="5"/>
  <c r="H67" i="5"/>
  <c r="H66" i="5"/>
  <c r="H65" i="5"/>
  <c r="H63" i="5"/>
  <c r="H62" i="5"/>
  <c r="H61" i="5"/>
  <c r="H60" i="5"/>
  <c r="H59" i="5"/>
  <c r="H58" i="5"/>
  <c r="H57" i="5"/>
  <c r="H55" i="5"/>
  <c r="H54" i="5"/>
  <c r="H53" i="5"/>
  <c r="H52" i="5"/>
  <c r="H51" i="5"/>
  <c r="H50" i="5"/>
  <c r="I49" i="5"/>
  <c r="J49" i="5"/>
  <c r="K49" i="5"/>
  <c r="L49" i="5"/>
  <c r="M49" i="5"/>
  <c r="I48" i="5"/>
  <c r="J48" i="5"/>
  <c r="K48" i="5"/>
  <c r="L48" i="5"/>
  <c r="M48" i="5"/>
  <c r="I47" i="5"/>
  <c r="J47" i="5"/>
  <c r="K47" i="5"/>
  <c r="L47" i="5"/>
  <c r="M47" i="5"/>
  <c r="H49" i="5"/>
  <c r="H48" i="5"/>
  <c r="H47" i="5"/>
  <c r="I46" i="5"/>
  <c r="K46" i="5"/>
  <c r="L46" i="5"/>
  <c r="M46" i="5"/>
  <c r="H46" i="5"/>
  <c r="I80" i="5"/>
  <c r="J80" i="5"/>
  <c r="K80" i="5"/>
  <c r="L80" i="5"/>
  <c r="M80" i="5"/>
  <c r="H80" i="5"/>
  <c r="I79" i="5"/>
  <c r="J79" i="5"/>
  <c r="K79" i="5"/>
  <c r="L79" i="5"/>
  <c r="M79" i="5"/>
  <c r="H79" i="5"/>
  <c r="I78" i="5"/>
  <c r="J78" i="5"/>
  <c r="I77" i="5"/>
  <c r="J77" i="5"/>
  <c r="D30" i="5"/>
  <c r="D11" i="5"/>
  <c r="K40" i="5" l="1"/>
  <c r="F58" i="5"/>
  <c r="E58" i="5"/>
  <c r="D58" i="5"/>
  <c r="C58" i="5"/>
  <c r="B58" i="5"/>
  <c r="A58" i="5"/>
  <c r="F54" i="5"/>
  <c r="E54" i="5"/>
  <c r="D54" i="5"/>
  <c r="C54" i="5"/>
  <c r="B54" i="5"/>
  <c r="A54" i="5"/>
  <c r="F53" i="5"/>
  <c r="E53" i="5"/>
  <c r="D53" i="5"/>
  <c r="C53" i="5"/>
  <c r="B53" i="5"/>
  <c r="A53" i="5"/>
  <c r="A47" i="5"/>
  <c r="B47" i="5"/>
  <c r="C47" i="5"/>
  <c r="D47" i="5"/>
  <c r="E47" i="5"/>
  <c r="F47" i="5"/>
  <c r="A65" i="5"/>
  <c r="B65" i="5"/>
  <c r="C65" i="5"/>
  <c r="D65" i="5"/>
  <c r="E65" i="5"/>
  <c r="F65" i="5"/>
  <c r="F64" i="5"/>
  <c r="E64" i="5"/>
  <c r="D64" i="5"/>
  <c r="C64" i="5"/>
  <c r="B64" i="5"/>
  <c r="A64" i="5"/>
  <c r="F72" i="5"/>
  <c r="E72" i="5"/>
  <c r="D72" i="5"/>
  <c r="C72" i="5"/>
  <c r="B72" i="5"/>
  <c r="A72" i="5"/>
  <c r="K3" i="5" l="1"/>
  <c r="B69" i="5" l="1"/>
  <c r="C69" i="5"/>
  <c r="D69" i="5"/>
  <c r="D68" i="5" s="1"/>
  <c r="E69" i="5"/>
  <c r="F69" i="5"/>
  <c r="A69" i="5"/>
  <c r="F78" i="5" l="1"/>
  <c r="E78" i="5"/>
  <c r="D78" i="5"/>
  <c r="D77" i="5" s="1"/>
  <c r="C78" i="5"/>
  <c r="B78" i="5"/>
  <c r="A78" i="5"/>
  <c r="D74" i="5"/>
  <c r="M78" i="5"/>
  <c r="L78" i="5"/>
  <c r="H78" i="5"/>
  <c r="M77" i="5"/>
  <c r="L77" i="5"/>
  <c r="K77" i="5"/>
  <c r="K76" i="5" s="1"/>
  <c r="H77" i="5"/>
  <c r="D71" i="5"/>
  <c r="D63" i="5"/>
  <c r="F61" i="5"/>
  <c r="E61" i="5"/>
  <c r="D61" i="5"/>
  <c r="D60" i="5" s="1"/>
  <c r="C61" i="5"/>
  <c r="B61" i="5"/>
  <c r="A61" i="5"/>
  <c r="F57" i="5"/>
  <c r="E57" i="5"/>
  <c r="D57" i="5"/>
  <c r="D56" i="5" s="1"/>
  <c r="C57" i="5"/>
  <c r="B57" i="5"/>
  <c r="A57" i="5"/>
  <c r="F46" i="5"/>
  <c r="E46" i="5"/>
  <c r="D46" i="5"/>
  <c r="D49" i="5" s="1"/>
  <c r="C46" i="5"/>
  <c r="B46" i="5"/>
  <c r="A46" i="5"/>
  <c r="F50" i="5"/>
  <c r="E50" i="5"/>
  <c r="D50" i="5"/>
  <c r="C50" i="5"/>
  <c r="B50" i="5"/>
  <c r="A50" i="5"/>
  <c r="A43" i="5"/>
  <c r="D39" i="5"/>
  <c r="K30" i="5"/>
  <c r="D22" i="5"/>
  <c r="K12" i="5"/>
  <c r="K41" i="5" l="1"/>
  <c r="D45" i="5"/>
  <c r="D52" i="5"/>
</calcChain>
</file>

<file path=xl/sharedStrings.xml><?xml version="1.0" encoding="utf-8"?>
<sst xmlns="http://schemas.openxmlformats.org/spreadsheetml/2006/main" count="251" uniqueCount="213">
  <si>
    <t>Student</t>
  </si>
  <si>
    <t>Advisor</t>
  </si>
  <si>
    <t>Grade</t>
  </si>
  <si>
    <t>Information Subject to Change.  This checksheet is not a contract.</t>
  </si>
  <si>
    <t>Totals</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</si>
  <si>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</si>
  <si>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</si>
  <si>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</si>
  <si>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</si>
  <si>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</si>
  <si>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</si>
  <si>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</si>
  <si>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</si>
  <si>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</si>
  <si>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</si>
  <si>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</si>
  <si>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</si>
  <si>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Freshman Year Fall Courses</t>
  </si>
  <si>
    <t>Freshman Year Spring Courses</t>
  </si>
  <si>
    <t>Sophomore Year Fall Courses</t>
  </si>
  <si>
    <t>Sophomore Year Spring Courses</t>
  </si>
  <si>
    <t>SEM</t>
  </si>
  <si>
    <t>CR</t>
  </si>
  <si>
    <t>SGR courses</t>
  </si>
  <si>
    <t>IGR courses</t>
  </si>
  <si>
    <t>Advanced Writing (AW)</t>
  </si>
  <si>
    <t>Globalization (G)</t>
  </si>
  <si>
    <t>Junior Year Fall Course</t>
  </si>
  <si>
    <t>Junior Year Spring Courses</t>
  </si>
  <si>
    <t>Senior Year Fall Courses</t>
  </si>
  <si>
    <t>Senior Year Spring Courses</t>
  </si>
  <si>
    <t>First Year Seminar (IGR 1)</t>
  </si>
  <si>
    <t>SGR #4</t>
  </si>
  <si>
    <t>Humanities/Arts Diversity (SGR 4)</t>
  </si>
  <si>
    <t>ENGL 101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</si>
  <si>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</si>
  <si>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</si>
  <si>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</si>
  <si>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</si>
  <si>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</si>
  <si>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</si>
  <si>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Requirements for College/Major/Program/Other required courses</t>
  </si>
  <si>
    <t>Natural Sciences (6 credits)</t>
  </si>
  <si>
    <t>Institutional Graduation Requirements (IGRs) (5 credits)</t>
  </si>
  <si>
    <t>Other Coursework:</t>
  </si>
  <si>
    <t>Student ID#</t>
  </si>
  <si>
    <t>Anticipated Graduation Term</t>
  </si>
  <si>
    <t>Minimum GPA</t>
  </si>
  <si>
    <t xml:space="preserve">Today's Date </t>
  </si>
  <si>
    <t>GR</t>
  </si>
  <si>
    <t>SGR #3</t>
  </si>
  <si>
    <t>GE 109</t>
  </si>
  <si>
    <t xml:space="preserve">CHEM 112/L </t>
  </si>
  <si>
    <t xml:space="preserve">General Chemistry and Lab </t>
  </si>
  <si>
    <t xml:space="preserve">Placement </t>
  </si>
  <si>
    <t xml:space="preserve">Math 123/L </t>
  </si>
  <si>
    <t xml:space="preserve">Social Sciences/Diversity (SGR 3) </t>
  </si>
  <si>
    <t xml:space="preserve">SPCM 101 </t>
  </si>
  <si>
    <t xml:space="preserve">Intro to Speech (SGR 1) </t>
  </si>
  <si>
    <t xml:space="preserve">CHEM 108/L or CHEM 326/L </t>
  </si>
  <si>
    <t>GE 121</t>
  </si>
  <si>
    <t xml:space="preserve">Engineering Design Graphics </t>
  </si>
  <si>
    <t>MATH 125</t>
  </si>
  <si>
    <t xml:space="preserve">Calculus II </t>
  </si>
  <si>
    <t xml:space="preserve">ABE 132 </t>
  </si>
  <si>
    <t xml:space="preserve">Engineering Tools </t>
  </si>
  <si>
    <t xml:space="preserve">ABE 343 </t>
  </si>
  <si>
    <t xml:space="preserve">Properties of Biomaterials </t>
  </si>
  <si>
    <t>EM 214</t>
  </si>
  <si>
    <t xml:space="preserve">Statics </t>
  </si>
  <si>
    <t>MATH 225</t>
  </si>
  <si>
    <t xml:space="preserve">Calculus III </t>
  </si>
  <si>
    <t xml:space="preserve">PHY 211/L </t>
  </si>
  <si>
    <t>ABE 222</t>
  </si>
  <si>
    <t xml:space="preserve">Project Development </t>
  </si>
  <si>
    <t xml:space="preserve">BIO 101/L </t>
  </si>
  <si>
    <t xml:space="preserve">Survey of Biology </t>
  </si>
  <si>
    <t>EM 215</t>
  </si>
  <si>
    <t xml:space="preserve">Dynamics </t>
  </si>
  <si>
    <t>GE 123</t>
  </si>
  <si>
    <t xml:space="preserve">Computer Aided Drawing </t>
  </si>
  <si>
    <t>MATH 321</t>
  </si>
  <si>
    <t xml:space="preserve">Differential Equations </t>
  </si>
  <si>
    <t xml:space="preserve">PHYS 213/L </t>
  </si>
  <si>
    <t xml:space="preserve">Pick 2 from </t>
  </si>
  <si>
    <t>ABE 330, 494, 496, 498</t>
  </si>
  <si>
    <t xml:space="preserve">Humanities/Arts Diversity (SGR 4) </t>
  </si>
  <si>
    <t>ABE 314</t>
  </si>
  <si>
    <t xml:space="preserve">Ag Power &amp; Machines </t>
  </si>
  <si>
    <t xml:space="preserve">CSC 130 </t>
  </si>
  <si>
    <t xml:space="preserve">Visual Basic Programming </t>
  </si>
  <si>
    <t xml:space="preserve">EE 300/L </t>
  </si>
  <si>
    <t xml:space="preserve">EM 321 </t>
  </si>
  <si>
    <t xml:space="preserve">Mechanics of Materials </t>
  </si>
  <si>
    <t xml:space="preserve">Thermodynamics I </t>
  </si>
  <si>
    <t>ABE 324</t>
  </si>
  <si>
    <t xml:space="preserve">Ag Structures &amp; Enviornment </t>
  </si>
  <si>
    <t>ABE 464</t>
  </si>
  <si>
    <t xml:space="preserve">Monitoring &amp; Contorl </t>
  </si>
  <si>
    <t>EM 331</t>
  </si>
  <si>
    <t xml:space="preserve">Fluid Dynamics </t>
  </si>
  <si>
    <t xml:space="preserve">ENGL 277 </t>
  </si>
  <si>
    <t>TECH ELECTIVE</t>
  </si>
  <si>
    <t>ABE 411</t>
  </si>
  <si>
    <t xml:space="preserve">Senior Design Project </t>
  </si>
  <si>
    <t>ABE 434</t>
  </si>
  <si>
    <t xml:space="preserve">Natural Resource Engineering </t>
  </si>
  <si>
    <t>ABE 463</t>
  </si>
  <si>
    <t>ABE 422</t>
  </si>
  <si>
    <t>ABE 444</t>
  </si>
  <si>
    <t>Unit Operations</t>
  </si>
  <si>
    <t>IGR #2</t>
  </si>
  <si>
    <t>Senior Design Project (AW)</t>
  </si>
  <si>
    <t>College of Engineering</t>
  </si>
  <si>
    <t xml:space="preserve">Major Courses (NOTE GRADE REQUIREMENTS) </t>
  </si>
  <si>
    <t>ME 314</t>
  </si>
  <si>
    <t>select globalization course</t>
  </si>
  <si>
    <t>Electives</t>
  </si>
  <si>
    <t>as needed reach 130 credits</t>
  </si>
  <si>
    <t>Major Requirements: 80</t>
  </si>
  <si>
    <t>Select one of the following courses</t>
  </si>
  <si>
    <t>MATH 331 - Advanced Engineering Mathematics Credits: 3</t>
  </si>
  <si>
    <t>MATH 373 - Introduction to Numerical Analysis (COM) Credits: 3</t>
  </si>
  <si>
    <t>STAT 281 - Introduction to Statistics (COM) Credits: 3</t>
  </si>
  <si>
    <t>CHEM 108-108L - Organic and Biochemistry and Lab* (COM) Credits: (4, 1)</t>
  </si>
  <si>
    <t>CHEM 326-326L - Organic Chemistry I and Lab(COM) Credits: (3, 1)</t>
  </si>
  <si>
    <t>ABE 330 - Entrepreneurship Opportunities in Agricultural and Biosystems Engineering Credits: 1</t>
  </si>
  <si>
    <t>ABE 494 - Internship Credits: (1-6)</t>
  </si>
  <si>
    <t>ABE 496 - Field Experience Credits: (1-6)</t>
  </si>
  <si>
    <t>ABE 498 - Undergraduate Research/Scholarship Credits: 1-3</t>
  </si>
  <si>
    <t>Electives: 12</t>
  </si>
  <si>
    <t>The elective program for each student must be approved by the advisor and will include 12 credit hours of technical electives, at least 6 credits from 300 or above level courses in the College of Engineering.</t>
  </si>
  <si>
    <t>GE 310 - Geometric Dimensioning and Tolerancing Credits: 2</t>
  </si>
  <si>
    <t>AST 353-353L - Physical Climatology and Meteorology and Lab Credits: 3</t>
  </si>
  <si>
    <t>ABE 491 - Independent Study Credits: (1-3)</t>
  </si>
  <si>
    <t>ABE 492/592 - Topics Credits: (1-4)</t>
  </si>
  <si>
    <t>ABE 497 - Cooperative Education Credits: (1-6)</t>
  </si>
  <si>
    <t>CSC 314 - Assembly Language (COM) Credits: 3</t>
  </si>
  <si>
    <t>CSC 317 - Computer Organization and Architecture (COM) Credits: 3</t>
  </si>
  <si>
    <t>EE 422 - Engineering Economics and Management Credits: 2 2</t>
  </si>
  <si>
    <t>GEOG 472 - Introduction to GIS Credits: 3</t>
  </si>
  <si>
    <t>MNET 320-320L - Computer Aided Design/Drawing and Lab Credits: 3</t>
  </si>
  <si>
    <t>Structures and Environment Emphasis:</t>
  </si>
  <si>
    <t>CEE 346-346L - Geotechnical Engineering (COM) and Lab Credits: 4</t>
  </si>
  <si>
    <t>CEE 353 - Structural Theory (COM) Credits: 3</t>
  </si>
  <si>
    <t>CEE 455 - Steel Design Credits: 3</t>
  </si>
  <si>
    <t>CEE 456 - Concrete Theory and Design (COM) Credits: 3</t>
  </si>
  <si>
    <t>CEE 482 - Engineering Administration Credits: 3 2</t>
  </si>
  <si>
    <t>ME 410 - Principles of HVAC Engineering Credits: 3</t>
  </si>
  <si>
    <t>ME 415 - Heat Transfer Credits: 3</t>
  </si>
  <si>
    <t>ME 439-439L - HVAC System Design and Lab Credits: 3</t>
  </si>
  <si>
    <t>ME 451 - Automatic Controls Credits: 3</t>
  </si>
  <si>
    <t>Power and Machinery Emphasis:</t>
  </si>
  <si>
    <t>ABE 350-350L - Hydraulic and Pneumatic Systems and Lab Credits: 3</t>
  </si>
  <si>
    <t>ME 321 - Fundamentals of Machine Design Credits: 3</t>
  </si>
  <si>
    <t>ME 323 - Vibrations Credits: 3</t>
  </si>
  <si>
    <t>ME 341-341L - Metallurgy and Lab Credits: 3</t>
  </si>
  <si>
    <t>ME 362 - Industrial Engineering Credits: 3</t>
  </si>
  <si>
    <t>ME 412 - Internal Combustion Engines Credits: 3</t>
  </si>
  <si>
    <t>ME 421 - Design of Machine Elements Credits: 3</t>
  </si>
  <si>
    <t>ME 438-438L - Machine Design-Case Studies and Lab Credits: 3</t>
  </si>
  <si>
    <t>PS 362-362L - Environmental Soil Management and Lab ** Credits: 3</t>
  </si>
  <si>
    <t>Water and Natural Resources Engineering Emphasis:</t>
  </si>
  <si>
    <t>ABE 390 - Seminar Credits: 1</t>
  </si>
  <si>
    <t>AST 463/563 - Agricultural Waste Management (AW) Credits: 3</t>
  </si>
  <si>
    <t>CEE 106-106L - Elementary Surveying and Lab Credits: 4</t>
  </si>
  <si>
    <t>CEE 323-323L - Water Supply and Wastewater Engineering and Lab Credits: 3</t>
  </si>
  <si>
    <t>CEE 434/534 - Hydrology Credits: 3</t>
  </si>
  <si>
    <t>CEE 423/523 - Municipal Water Distribution and Collection System Design Credits: 3</t>
  </si>
  <si>
    <t>CEE 432 - Hydraulic Engineering Credits: 3</t>
  </si>
  <si>
    <t>PS 213-213L - Soils and Lab * ** Credits: 2, 1</t>
  </si>
  <si>
    <t>PS 483 - Irrigation – Crop and Soil Practices Credits: 3</t>
  </si>
  <si>
    <t>Curriculum Notes</t>
  </si>
  <si>
    <t>1Required to receive a “C” or better in ENGL 277.</t>
  </si>
  <si>
    <t>2Technical elective credit not given for both CEE/CM 482 and EE 422.</t>
  </si>
  <si>
    <t>3Students must take these courses, with the exception that they may choose to replace one of these four Agricultural and Biosystems Engineering courses with four additional technical elective credits (300 or higher in the College of Engineering) in addition to the basic technical elective requirements.</t>
  </si>
  <si>
    <t>Students must take the proficiency examination after completing 48 credits. English 101, and a course in each of the General Education areas of social science, mathematics, natural science, and humanities and arts must be taken prior to taking this exam.</t>
  </si>
  <si>
    <r>
      <t xml:space="preserve">* The 30 credit Board of Regents </t>
    </r>
    <r>
      <rPr>
        <b/>
        <sz val="8"/>
        <rFont val="Arial"/>
        <family val="2"/>
      </rPr>
      <t>System General Education Requirements (SGRs)</t>
    </r>
    <r>
      <rPr>
        <sz val="8"/>
        <rFont val="Arial"/>
        <family val="2"/>
      </rPr>
      <t>.</t>
    </r>
  </si>
  <si>
    <r>
      <t xml:space="preserve">** South Dakota State University has a 5 credit </t>
    </r>
    <r>
      <rPr>
        <b/>
        <sz val="8"/>
        <rFont val="Arial"/>
        <family val="2"/>
      </rPr>
      <t>Institutional Graduation Requirement (IGRs)</t>
    </r>
    <r>
      <rPr>
        <sz val="8"/>
        <rFont val="Arial"/>
        <family val="2"/>
      </rPr>
      <t>.</t>
    </r>
  </si>
  <si>
    <r>
      <t xml:space="preserve">(G) </t>
    </r>
    <r>
      <rPr>
        <b/>
        <sz val="8"/>
        <rFont val="Arial"/>
        <family val="2"/>
      </rPr>
      <t>Globalization Requirement</t>
    </r>
    <r>
      <rPr>
        <sz val="8"/>
        <rFont val="Arial"/>
        <family val="2"/>
      </rPr>
      <t>.</t>
    </r>
  </si>
  <si>
    <r>
      <t xml:space="preserve">(AW) </t>
    </r>
    <r>
      <rPr>
        <b/>
        <sz val="8"/>
        <rFont val="Arial"/>
        <family val="2"/>
      </rPr>
      <t>Advanced Writing Requirement</t>
    </r>
    <r>
      <rPr>
        <sz val="8"/>
        <rFont val="Arial"/>
        <family val="2"/>
      </rPr>
      <t>.</t>
    </r>
  </si>
  <si>
    <t>ABE Course Options</t>
  </si>
  <si>
    <t>see course options tab</t>
  </si>
  <si>
    <t>Social Responsibility (IGR #2)</t>
  </si>
  <si>
    <t xml:space="preserve">MATH  115 or Placement </t>
  </si>
  <si>
    <t>MATH 123</t>
  </si>
  <si>
    <t>MATH 102 or higher</t>
  </si>
  <si>
    <t>CHEM 106/112 or CHEM 114</t>
  </si>
  <si>
    <t>PHYS 211/L</t>
  </si>
  <si>
    <t>MATH 102 corequisite</t>
  </si>
  <si>
    <t>PHYS 21/L, MATH 125</t>
  </si>
  <si>
    <t>EM 215, MATH 321</t>
  </si>
  <si>
    <t>GE 109, ENGL 101</t>
  </si>
  <si>
    <t>Basic Electrical Engineering I and Lab</t>
  </si>
  <si>
    <t>MATH 125, PHYS 213/L</t>
  </si>
  <si>
    <t>ME 314, EM 331</t>
  </si>
  <si>
    <t>Instrumentation for ABS</t>
  </si>
  <si>
    <t>EE 300/L</t>
  </si>
  <si>
    <t>senior standing</t>
  </si>
  <si>
    <t>senior standing or consent</t>
  </si>
  <si>
    <t xml:space="preserve">MATH/STAT </t>
  </si>
  <si>
    <t>Choose MATH 373/331/381 or STAT 281</t>
  </si>
  <si>
    <t>recommend globalization course</t>
  </si>
  <si>
    <r>
      <rPr>
        <b/>
        <sz val="6"/>
        <color rgb="FFFF0000"/>
        <rFont val="Calibri"/>
        <family val="2"/>
      </rPr>
      <t>Prerequisites</t>
    </r>
    <r>
      <rPr>
        <b/>
        <sz val="6"/>
        <rFont val="Calibri"/>
        <family val="2"/>
      </rPr>
      <t>/Comments</t>
    </r>
  </si>
  <si>
    <t>internship/field experience/research</t>
  </si>
  <si>
    <t>Physics I  (SGR #6)</t>
  </si>
  <si>
    <t>Physics II (SGR #6)</t>
  </si>
  <si>
    <t>Calculus I  (SGR #5)</t>
  </si>
  <si>
    <t>Compistion  (SGR !1)</t>
  </si>
  <si>
    <t>Technical Writing in Engr (SGR #1)</t>
  </si>
  <si>
    <t>see course for prerequisite</t>
  </si>
  <si>
    <t>Bachelor of Science in Agriculture and Biosystems Engineering   (Fall 2013)</t>
  </si>
  <si>
    <r>
      <t xml:space="preserve">To earn the Bachelor of Science Degree in Agricultural and Biosystems Engineering, a student must pass all courses and have an </t>
    </r>
    <r>
      <rPr>
        <b/>
        <sz val="10"/>
        <color theme="1"/>
        <rFont val="Calibri"/>
        <family val="2"/>
        <scheme val="minor"/>
      </rPr>
      <t>average grade of “C” or better in courses taken and required in the Agricultural and Biosystems Engineering curriculum</t>
    </r>
    <r>
      <rPr>
        <sz val="10"/>
        <color theme="1"/>
        <rFont val="Calibri"/>
        <family val="2"/>
        <scheme val="minor"/>
      </rPr>
      <t xml:space="preserve"> and take the Fundamentals of Engineering examination prior to graduation.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</si>
</sst>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9"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6"/>
      <name val="Calibri"/>
      <family val="2"/>
    </font>
    <font>
      <b/>
      <sz val="6"/>
      <color rgb="FFFF0000"/>
      <name val="Calibri"/>
      <family val="2"/>
    </font>
    <font>
      <b/>
      <sz val="9"/>
      <color rgb="FF0070C0"/>
      <name val="Calibri"/>
      <family val="2"/>
    </font>
    <font>
      <sz val="8"/>
      <name val="Calibri"/>
      <family val="2"/>
    </font>
    <font>
      <b/>
      <sz val="8"/>
      <name val="Calibri"/>
      <family val="2"/>
    </font>
    <font>
      <i/>
      <u/>
      <sz val="9"/>
      <name val="Calibri"/>
      <family val="2"/>
    </font>
    <font>
      <b/>
      <u/>
      <sz val="10"/>
      <name val="Calibri"/>
      <family val="2"/>
    </font>
    <font>
      <b/>
      <u/>
      <sz val="9"/>
      <name val="Calibri"/>
      <family val="2"/>
    </font>
    <font>
      <b/>
      <sz val="14"/>
      <color rgb="FF000000"/>
      <name val="Calibri"/>
      <family val="2"/>
    </font>
    <font>
      <sz val="11"/>
      <color theme="1"/>
      <name val="Calibri"/>
      <family val="2"/>
    </font>
    <font>
      <sz val="9"/>
      <color rgb="FFFF0000"/>
      <name val="Calibri"/>
      <family val="2"/>
    </font>
    <font>
      <sz val="10"/>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b/>
      <sz val="10"/>
      <color rgb="FF4E4E4E"/>
      <name val="Arial"/>
      <family val="2"/>
    </font>
    <font>
      <b/>
      <sz val="9"/>
      <color rgb="FF4E4E4E"/>
      <name val="Arial"/>
      <family val="2"/>
    </font>
    <font>
      <sz val="8"/>
      <name val="Arial"/>
      <family val="2"/>
    </font>
    <font>
      <b/>
      <sz val="8"/>
      <name val="Arial"/>
      <family val="2"/>
    </font>
    <font>
      <sz val="11"/>
      <name val="Calibri"/>
      <family val="2"/>
    </font>
    <font>
      <b/>
      <sz val="11"/>
      <name val="Arial"/>
      <family val="2"/>
    </font>
    <font>
      <sz val="10"/>
      <color theme="1"/>
      <name val="Calibri"/>
      <family val="2"/>
      <scheme val="minor"/>
    </font>
    <font>
      <b/>
      <sz val="10"/>
      <color theme="1"/>
      <name val="Calibri"/>
      <family val="2"/>
      <scheme val="minor"/>
    </font>
  </fonts>
  <fills count="13">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theme="0"/>
        <bgColor rgb="FF000000"/>
      </patternFill>
    </fill>
    <fill>
      <patternFill patternType="solid">
        <fgColor theme="7" tint="0.59999389629810485"/>
        <bgColor rgb="FF000000"/>
      </patternFill>
    </fill>
    <fill>
      <patternFill patternType="solid">
        <fgColor theme="0"/>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right/>
      <top style="hair">
        <color indexed="64"/>
      </top>
      <bottom style="thin">
        <color indexed="64"/>
      </bottom>
      <diagonal/>
    </border>
    <border>
      <left/>
      <right style="thin">
        <color indexed="64"/>
      </right>
      <top/>
      <bottom/>
      <diagonal/>
    </border>
    <border>
      <left style="thin">
        <color indexed="64"/>
      </left>
      <right/>
      <top style="hair">
        <color indexed="64"/>
      </top>
      <bottom/>
      <diagonal/>
    </border>
    <border>
      <left style="hair">
        <color indexed="64"/>
      </left>
      <right/>
      <top style="hair">
        <color indexed="64"/>
      </top>
      <bottom style="hair">
        <color indexed="64"/>
      </bottom>
      <diagonal/>
    </border>
  </borders>
  <cellStyleXfs count="4">
    <xf numFmtId="0" fontId="0" fillId="0" borderId="0"/>
    <xf numFmtId="0" fontId="1" fillId="0" borderId="0"/>
    <xf numFmtId="0" fontId="2" fillId="0" borderId="0"/>
    <xf numFmtId="0" fontId="4" fillId="0" borderId="0" applyNumberFormat="0" applyFill="0" applyBorder="0" applyAlignment="0" applyProtection="0"/>
  </cellStyleXfs>
  <cellXfs count="157">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10" fillId="0" borderId="0" xfId="2" applyFont="1" applyFill="1" applyBorder="1"/>
    <xf numFmtId="0" fontId="10" fillId="0" borderId="0" xfId="2" applyFont="1" applyFill="1" applyBorder="1" applyAlignment="1">
      <alignment horizontal="center"/>
    </xf>
    <xf numFmtId="0" fontId="10" fillId="0" borderId="3" xfId="2" applyFont="1" applyFill="1" applyBorder="1"/>
    <xf numFmtId="0" fontId="7" fillId="0" borderId="3" xfId="2" applyFont="1" applyFill="1" applyBorder="1"/>
    <xf numFmtId="0" fontId="11" fillId="0" borderId="3" xfId="2" applyFont="1" applyFill="1" applyBorder="1" applyAlignment="1">
      <alignment horizontal="center"/>
    </xf>
    <xf numFmtId="0" fontId="13" fillId="0" borderId="0" xfId="2" applyFont="1" applyFill="1" applyBorder="1" applyAlignment="1">
      <alignment horizontal="center"/>
    </xf>
    <xf numFmtId="0" fontId="10" fillId="0" borderId="3" xfId="2" applyFont="1" applyFill="1" applyBorder="1" applyAlignment="1">
      <alignment horizontal="left"/>
    </xf>
    <xf numFmtId="0" fontId="7" fillId="0" borderId="3" xfId="2" applyFont="1" applyFill="1" applyBorder="1" applyAlignment="1">
      <alignment horizontal="center"/>
    </xf>
    <xf numFmtId="0" fontId="14" fillId="0" borderId="3" xfId="2" applyFont="1" applyFill="1" applyBorder="1" applyAlignment="1">
      <alignment horizontal="center"/>
    </xf>
    <xf numFmtId="0" fontId="7" fillId="0" borderId="3" xfId="0" applyFont="1" applyFill="1" applyBorder="1"/>
    <xf numFmtId="0" fontId="7" fillId="0" borderId="4" xfId="2" applyFont="1" applyFill="1" applyBorder="1" applyAlignment="1">
      <alignment horizontal="center"/>
    </xf>
    <xf numFmtId="0" fontId="14" fillId="0" borderId="0" xfId="2" applyFont="1" applyFill="1" applyBorder="1"/>
    <xf numFmtId="0" fontId="14" fillId="0" borderId="0" xfId="2" applyFont="1" applyFill="1" applyBorder="1" applyAlignment="1">
      <alignment horizontal="left"/>
    </xf>
    <xf numFmtId="0" fontId="14" fillId="0" borderId="0" xfId="2" applyFont="1" applyFill="1" applyBorder="1" applyAlignment="1">
      <alignment horizontal="center"/>
    </xf>
    <xf numFmtId="0" fontId="7" fillId="0" borderId="12" xfId="2" applyFont="1" applyFill="1" applyBorder="1"/>
    <xf numFmtId="0" fontId="7" fillId="0" borderId="13" xfId="2" applyFont="1" applyFill="1" applyBorder="1" applyAlignment="1">
      <alignment horizontal="left"/>
    </xf>
    <xf numFmtId="0" fontId="7" fillId="0" borderId="10" xfId="2" applyFont="1" applyFill="1" applyBorder="1" applyAlignment="1">
      <alignment horizontal="center"/>
    </xf>
    <xf numFmtId="0" fontId="7" fillId="0" borderId="8" xfId="2" applyFont="1" applyFill="1" applyBorder="1"/>
    <xf numFmtId="0" fontId="7" fillId="0" borderId="14" xfId="2" applyFont="1" applyFill="1" applyBorder="1" applyAlignment="1">
      <alignment horizontal="center"/>
    </xf>
    <xf numFmtId="0" fontId="7" fillId="0" borderId="8" xfId="2" applyFont="1" applyFill="1" applyBorder="1" applyAlignment="1">
      <alignment horizontal="left"/>
    </xf>
    <xf numFmtId="0" fontId="7" fillId="0" borderId="8" xfId="2" applyFont="1" applyFill="1" applyBorder="1" applyAlignment="1">
      <alignment horizontal="center"/>
    </xf>
    <xf numFmtId="0" fontId="7" fillId="0" borderId="15" xfId="2" applyFont="1" applyFill="1" applyBorder="1" applyAlignment="1">
      <alignment horizontal="center"/>
    </xf>
    <xf numFmtId="0" fontId="7" fillId="0" borderId="3" xfId="2" applyFont="1" applyFill="1" applyBorder="1" applyAlignment="1">
      <alignment horizontal="left"/>
    </xf>
    <xf numFmtId="0" fontId="7" fillId="0" borderId="0" xfId="2" quotePrefix="1" applyFont="1" applyFill="1" applyBorder="1" applyAlignment="1">
      <alignment horizontal="right"/>
    </xf>
    <xf numFmtId="0" fontId="7" fillId="0" borderId="15" xfId="2" applyFont="1" applyFill="1" applyBorder="1" applyAlignment="1">
      <alignment horizontal="left"/>
    </xf>
    <xf numFmtId="0" fontId="16" fillId="0" borderId="0" xfId="2" applyFont="1" applyFill="1" applyBorder="1" applyAlignment="1">
      <alignment horizontal="center"/>
    </xf>
    <xf numFmtId="0" fontId="14" fillId="0" borderId="12" xfId="2" applyFont="1" applyFill="1" applyBorder="1"/>
    <xf numFmtId="0" fontId="14" fillId="0" borderId="13" xfId="2" applyFont="1" applyFill="1" applyBorder="1" applyAlignment="1">
      <alignment horizontal="left"/>
    </xf>
    <xf numFmtId="0" fontId="10" fillId="0" borderId="5" xfId="2" applyFont="1" applyFill="1" applyBorder="1"/>
    <xf numFmtId="0" fontId="14" fillId="0" borderId="7" xfId="2" applyFont="1" applyFill="1" applyBorder="1" applyAlignment="1">
      <alignment horizontal="center"/>
    </xf>
    <xf numFmtId="0" fontId="7" fillId="0" borderId="6" xfId="2" applyFont="1" applyFill="1" applyBorder="1" applyAlignment="1">
      <alignment horizontal="center"/>
    </xf>
    <xf numFmtId="0" fontId="7" fillId="0" borderId="12" xfId="2" applyFont="1" applyFill="1" applyBorder="1" applyAlignment="1">
      <alignment horizontal="center"/>
    </xf>
    <xf numFmtId="0" fontId="7" fillId="0" borderId="8" xfId="2" quotePrefix="1" applyFont="1" applyFill="1" applyBorder="1" applyAlignment="1">
      <alignment horizontal="right"/>
    </xf>
    <xf numFmtId="0" fontId="7" fillId="0" borderId="11" xfId="2" applyFont="1" applyFill="1" applyBorder="1" applyAlignment="1">
      <alignment horizontal="center"/>
    </xf>
    <xf numFmtId="0" fontId="7" fillId="0" borderId="7" xfId="2" applyFont="1" applyFill="1" applyBorder="1" applyAlignment="1">
      <alignment horizontal="center"/>
    </xf>
    <xf numFmtId="0" fontId="7" fillId="2" borderId="0" xfId="2" applyFont="1" applyFill="1" applyBorder="1"/>
    <xf numFmtId="0" fontId="3" fillId="2" borderId="0" xfId="2" applyFont="1" applyFill="1" applyBorder="1" applyAlignment="1">
      <alignment horizontal="left" readingOrder="1"/>
    </xf>
    <xf numFmtId="0" fontId="3" fillId="0" borderId="0" xfId="2" applyFont="1" applyFill="1" applyBorder="1" applyAlignment="1">
      <alignment horizontal="left" readingOrder="1"/>
    </xf>
    <xf numFmtId="0" fontId="3" fillId="0" borderId="0" xfId="2" applyFont="1" applyFill="1" applyBorder="1" applyAlignment="1">
      <alignment horizontal="center"/>
    </xf>
    <xf numFmtId="0" fontId="10" fillId="0" borderId="0" xfId="2" applyFont="1" applyFill="1" applyBorder="1" applyAlignment="1">
      <alignment horizontal="right"/>
    </xf>
    <xf numFmtId="0" fontId="7" fillId="3" borderId="0" xfId="2" applyFont="1" applyFill="1" applyBorder="1"/>
    <xf numFmtId="0" fontId="7" fillId="4" borderId="0" xfId="2" applyFont="1" applyFill="1" applyBorder="1"/>
    <xf numFmtId="0" fontId="7" fillId="4" borderId="0" xfId="2" applyFont="1" applyFill="1" applyBorder="1" applyAlignment="1"/>
    <xf numFmtId="0" fontId="7" fillId="5" borderId="0" xfId="2" applyFont="1" applyFill="1" applyBorder="1"/>
    <xf numFmtId="0" fontId="7" fillId="5" borderId="0" xfId="2" applyFont="1" applyFill="1" applyBorder="1" applyAlignment="1"/>
    <xf numFmtId="0" fontId="7" fillId="6" borderId="0" xfId="2" applyFont="1" applyFill="1" applyBorder="1"/>
    <xf numFmtId="0" fontId="7" fillId="6" borderId="0" xfId="2" applyFont="1" applyFill="1" applyBorder="1" applyAlignment="1"/>
    <xf numFmtId="0" fontId="5" fillId="0" borderId="0" xfId="2" applyFont="1" applyFill="1" applyBorder="1" applyAlignment="1"/>
    <xf numFmtId="0" fontId="10" fillId="0" borderId="0" xfId="0" applyFont="1" applyFill="1" applyBorder="1" applyAlignment="1">
      <alignment horizontal="left"/>
    </xf>
    <xf numFmtId="0" fontId="1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17" fillId="0" borderId="0" xfId="0" applyFont="1" applyFill="1" applyBorder="1"/>
    <xf numFmtId="0" fontId="8" fillId="0" borderId="0" xfId="0" applyFont="1" applyFill="1" applyBorder="1"/>
    <xf numFmtId="0" fontId="17"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xf numFmtId="0" fontId="18" fillId="0" borderId="8" xfId="0" quotePrefix="1" applyFont="1" applyFill="1" applyBorder="1" applyAlignment="1">
      <alignment horizontal="center"/>
    </xf>
    <xf numFmtId="0" fontId="18" fillId="0" borderId="8" xfId="0" applyFont="1" applyFill="1" applyBorder="1" applyAlignment="1">
      <alignment horizontal="center"/>
    </xf>
    <xf numFmtId="0" fontId="7" fillId="0" borderId="0" xfId="1" applyFont="1" applyFill="1" applyBorder="1"/>
    <xf numFmtId="0" fontId="7" fillId="0" borderId="0" xfId="1" applyFont="1" applyFill="1" applyBorder="1" applyAlignment="1">
      <alignment horizontal="center"/>
    </xf>
    <xf numFmtId="0" fontId="7" fillId="0" borderId="9" xfId="0" applyFont="1" applyFill="1" applyBorder="1"/>
    <xf numFmtId="0" fontId="18" fillId="0" borderId="8" xfId="1" quotePrefix="1" applyFont="1" applyFill="1" applyBorder="1" applyAlignment="1">
      <alignment horizontal="center"/>
    </xf>
    <xf numFmtId="0" fontId="18" fillId="0" borderId="8" xfId="1" applyFont="1" applyFill="1" applyBorder="1" applyAlignment="1">
      <alignment horizontal="center"/>
    </xf>
    <xf numFmtId="0" fontId="18" fillId="0" borderId="0" xfId="0" applyFont="1" applyFill="1" applyBorder="1"/>
    <xf numFmtId="0" fontId="7" fillId="3" borderId="3" xfId="1" applyFont="1" applyFill="1" applyBorder="1"/>
    <xf numFmtId="0" fontId="7" fillId="0" borderId="3" xfId="1" applyFont="1" applyFill="1" applyBorder="1" applyAlignment="1">
      <alignment horizontal="center"/>
    </xf>
    <xf numFmtId="0" fontId="7" fillId="3" borderId="3" xfId="1" applyFont="1" applyFill="1" applyBorder="1" applyAlignment="1">
      <alignment horizontal="center"/>
    </xf>
    <xf numFmtId="0" fontId="7" fillId="0" borderId="3" xfId="3" applyFont="1" applyFill="1" applyBorder="1"/>
    <xf numFmtId="0" fontId="7" fillId="0" borderId="4" xfId="0" applyFont="1" applyFill="1" applyBorder="1"/>
    <xf numFmtId="0" fontId="20" fillId="0" borderId="0" xfId="0" applyFont="1" applyFill="1" applyBorder="1"/>
    <xf numFmtId="0" fontId="20" fillId="0" borderId="0" xfId="0" applyFont="1" applyFill="1" applyBorder="1" applyAlignment="1">
      <alignment horizontal="center"/>
    </xf>
    <xf numFmtId="0" fontId="21" fillId="0" borderId="3" xfId="2" quotePrefix="1" applyFont="1" applyFill="1" applyBorder="1" applyAlignment="1">
      <alignment horizontal="left"/>
    </xf>
    <xf numFmtId="0" fontId="10" fillId="0" borderId="3" xfId="1" applyFont="1" applyFill="1" applyBorder="1"/>
    <xf numFmtId="0" fontId="10" fillId="0" borderId="3" xfId="1" applyFont="1" applyFill="1" applyBorder="1" applyAlignment="1">
      <alignment horizontal="left"/>
    </xf>
    <xf numFmtId="0" fontId="18" fillId="0" borderId="3" xfId="1" quotePrefix="1" applyFont="1" applyFill="1" applyBorder="1" applyAlignment="1">
      <alignment horizontal="center"/>
    </xf>
    <xf numFmtId="0" fontId="18" fillId="0" borderId="3" xfId="1" applyFont="1" applyFill="1" applyBorder="1" applyAlignment="1">
      <alignment horizontal="center"/>
    </xf>
    <xf numFmtId="0" fontId="7" fillId="7" borderId="3" xfId="1" applyFont="1" applyFill="1" applyBorder="1"/>
    <xf numFmtId="0" fontId="7" fillId="7" borderId="3" xfId="1" applyFont="1" applyFill="1" applyBorder="1" applyAlignment="1">
      <alignment horizontal="center"/>
    </xf>
    <xf numFmtId="0" fontId="15" fillId="0" borderId="0" xfId="1" applyFont="1" applyFill="1" applyBorder="1" applyAlignment="1">
      <alignment horizontal="left"/>
    </xf>
    <xf numFmtId="0" fontId="14" fillId="0" borderId="0" xfId="1" applyFont="1" applyFill="1" applyBorder="1" applyAlignment="1">
      <alignment horizontal="left"/>
    </xf>
    <xf numFmtId="0" fontId="14" fillId="7" borderId="3" xfId="1" applyFont="1" applyFill="1" applyBorder="1" applyAlignment="1">
      <alignment horizontal="left"/>
    </xf>
    <xf numFmtId="0" fontId="22" fillId="0" borderId="0" xfId="0" applyFont="1" applyFill="1" applyBorder="1"/>
    <xf numFmtId="0" fontId="25" fillId="0" borderId="0" xfId="2" applyFont="1" applyAlignment="1">
      <alignment horizontal="center"/>
    </xf>
    <xf numFmtId="0" fontId="26" fillId="0" borderId="1" xfId="2" applyFont="1" applyBorder="1"/>
    <xf numFmtId="0" fontId="26" fillId="0" borderId="1" xfId="2" applyFont="1" applyBorder="1" applyAlignment="1">
      <alignment horizontal="center"/>
    </xf>
    <xf numFmtId="0" fontId="27" fillId="0" borderId="0" xfId="2" applyFont="1" applyBorder="1" applyAlignment="1">
      <alignment horizontal="right"/>
    </xf>
    <xf numFmtId="0" fontId="8" fillId="0" borderId="0" xfId="2" applyFont="1" applyAlignment="1">
      <alignment horizontal="right" wrapText="1"/>
    </xf>
    <xf numFmtId="0" fontId="28" fillId="0" borderId="0" xfId="2" applyFont="1" applyFill="1" applyAlignment="1">
      <alignment horizontal="left"/>
    </xf>
    <xf numFmtId="0" fontId="28" fillId="0" borderId="0" xfId="2" applyFont="1" applyFill="1"/>
    <xf numFmtId="2" fontId="24" fillId="0" borderId="2" xfId="2" applyNumberFormat="1" applyFont="1" applyBorder="1" applyAlignment="1">
      <alignment horizontal="center"/>
    </xf>
    <xf numFmtId="0" fontId="26" fillId="0" borderId="0" xfId="2" applyFont="1" applyBorder="1" applyAlignment="1">
      <alignment horizontal="right"/>
    </xf>
    <xf numFmtId="0" fontId="10" fillId="0" borderId="8" xfId="0" quotePrefix="1" applyFont="1" applyFill="1" applyBorder="1" applyAlignment="1">
      <alignment horizontal="center"/>
    </xf>
    <xf numFmtId="0" fontId="10" fillId="0" borderId="8" xfId="0" applyFont="1" applyFill="1" applyBorder="1" applyAlignment="1">
      <alignment horizontal="center"/>
    </xf>
    <xf numFmtId="0" fontId="15" fillId="0" borderId="5" xfId="0" applyFont="1" applyFill="1" applyBorder="1" applyAlignment="1">
      <alignment horizontal="left"/>
    </xf>
    <xf numFmtId="0" fontId="30" fillId="0" borderId="0" xfId="0" applyFont="1" applyFill="1" applyBorder="1"/>
    <xf numFmtId="0" fontId="7" fillId="0" borderId="3" xfId="0" applyFont="1" applyBorder="1"/>
    <xf numFmtId="0" fontId="7" fillId="11" borderId="3" xfId="1" applyFont="1" applyFill="1" applyBorder="1"/>
    <xf numFmtId="0" fontId="14" fillId="11" borderId="3" xfId="1" applyFont="1" applyFill="1" applyBorder="1" applyAlignment="1">
      <alignment horizontal="left"/>
    </xf>
    <xf numFmtId="0" fontId="7" fillId="11" borderId="3" xfId="1" applyFont="1" applyFill="1" applyBorder="1" applyAlignment="1">
      <alignment horizontal="center"/>
    </xf>
    <xf numFmtId="0" fontId="7" fillId="10" borderId="3" xfId="2" applyFont="1" applyFill="1" applyBorder="1"/>
    <xf numFmtId="0" fontId="14" fillId="10" borderId="3" xfId="2" applyFont="1" applyFill="1" applyBorder="1" applyAlignment="1">
      <alignment horizontal="left"/>
    </xf>
    <xf numFmtId="0" fontId="7" fillId="10" borderId="3" xfId="2" applyFont="1" applyFill="1" applyBorder="1" applyAlignment="1">
      <alignment horizontal="center"/>
    </xf>
    <xf numFmtId="0" fontId="28" fillId="9" borderId="0" xfId="3" applyFont="1" applyFill="1" applyAlignment="1">
      <alignment horizontal="left" vertical="center"/>
    </xf>
    <xf numFmtId="1" fontId="10" fillId="0" borderId="0" xfId="0" applyNumberFormat="1" applyFont="1" applyFill="1" applyBorder="1" applyAlignment="1">
      <alignment horizontal="center"/>
    </xf>
    <xf numFmtId="0" fontId="7" fillId="9" borderId="0" xfId="0" applyFont="1" applyFill="1" applyBorder="1"/>
    <xf numFmtId="0" fontId="7" fillId="9" borderId="3" xfId="0" applyFont="1" applyFill="1" applyBorder="1"/>
    <xf numFmtId="0" fontId="7" fillId="9" borderId="3" xfId="0" applyFont="1" applyFill="1" applyBorder="1" applyAlignment="1">
      <alignment horizontal="left"/>
    </xf>
    <xf numFmtId="0" fontId="7" fillId="8" borderId="3" xfId="0" applyFont="1" applyFill="1" applyBorder="1" applyAlignment="1">
      <alignment horizontal="left"/>
    </xf>
    <xf numFmtId="1" fontId="7" fillId="0" borderId="0" xfId="0" applyNumberFormat="1" applyFont="1" applyFill="1" applyBorder="1"/>
    <xf numFmtId="0" fontId="7" fillId="3" borderId="3" xfId="1" applyFont="1" applyFill="1" applyBorder="1" applyAlignment="1">
      <alignment horizontal="left"/>
    </xf>
    <xf numFmtId="0" fontId="7" fillId="2" borderId="3" xfId="0" applyFont="1" applyFill="1" applyBorder="1"/>
    <xf numFmtId="0" fontId="7" fillId="2" borderId="3" xfId="0" applyFont="1" applyFill="1" applyBorder="1" applyAlignment="1">
      <alignment horizontal="left"/>
    </xf>
    <xf numFmtId="0" fontId="7" fillId="2" borderId="3" xfId="0" applyFont="1" applyFill="1" applyBorder="1" applyAlignment="1">
      <alignment horizontal="center"/>
    </xf>
    <xf numFmtId="0" fontId="7" fillId="12" borderId="3" xfId="0" applyFont="1" applyFill="1" applyBorder="1"/>
    <xf numFmtId="0" fontId="7" fillId="12" borderId="3" xfId="0" applyFont="1" applyFill="1" applyBorder="1" applyAlignment="1">
      <alignment horizontal="left"/>
    </xf>
    <xf numFmtId="0" fontId="7" fillId="12" borderId="3" xfId="0" applyFont="1" applyFill="1" applyBorder="1" applyAlignment="1">
      <alignment horizontal="center"/>
    </xf>
    <xf numFmtId="0" fontId="7" fillId="9" borderId="3" xfId="0" applyNumberFormat="1" applyFont="1" applyFill="1" applyBorder="1" applyAlignment="1">
      <alignment horizontal="center"/>
    </xf>
    <xf numFmtId="0" fontId="7" fillId="0" borderId="3" xfId="1" applyFont="1" applyFill="1" applyBorder="1"/>
    <xf numFmtId="0" fontId="31" fillId="0" borderId="0" xfId="0" applyFont="1" applyAlignment="1">
      <alignment horizontal="left" vertical="center" indent="2"/>
    </xf>
    <xf numFmtId="0" fontId="4" fillId="0" borderId="0" xfId="3" applyAlignment="1">
      <alignment horizontal="left" vertical="center" indent="3"/>
    </xf>
    <xf numFmtId="0" fontId="32" fillId="0" borderId="0" xfId="0" applyFont="1" applyAlignment="1">
      <alignment horizontal="left" vertical="center" indent="2"/>
    </xf>
    <xf numFmtId="0" fontId="33" fillId="0" borderId="0" xfId="0" applyFont="1" applyAlignment="1">
      <alignment horizontal="left" vertical="center" indent="2"/>
    </xf>
    <xf numFmtId="0" fontId="35" fillId="0" borderId="0" xfId="0" applyFont="1" applyFill="1" applyBorder="1"/>
    <xf numFmtId="0" fontId="4" fillId="0" borderId="0" xfId="3" applyAlignment="1">
      <alignment horizontal="left" vertical="center" indent="5"/>
    </xf>
    <xf numFmtId="0" fontId="31" fillId="0" borderId="0" xfId="0" applyFont="1" applyAlignment="1">
      <alignment horizontal="left" vertical="center"/>
    </xf>
    <xf numFmtId="0" fontId="36" fillId="0" borderId="0" xfId="0" applyFont="1" applyAlignment="1">
      <alignment horizontal="left" vertical="center"/>
    </xf>
    <xf numFmtId="0" fontId="7" fillId="0" borderId="18" xfId="2" applyFont="1" applyFill="1" applyBorder="1" applyAlignment="1">
      <alignment horizontal="center"/>
    </xf>
    <xf numFmtId="0" fontId="7" fillId="0" borderId="19" xfId="2" applyFont="1" applyFill="1" applyBorder="1" applyAlignment="1">
      <alignment horizontal="left"/>
    </xf>
    <xf numFmtId="0" fontId="7" fillId="0" borderId="20" xfId="2" applyFont="1" applyFill="1" applyBorder="1" applyAlignment="1">
      <alignment horizontal="center"/>
    </xf>
    <xf numFmtId="0" fontId="28" fillId="0" borderId="3" xfId="3" applyFont="1" applyFill="1" applyBorder="1"/>
    <xf numFmtId="0" fontId="28" fillId="0" borderId="3" xfId="3" applyFont="1" applyFill="1" applyBorder="1" applyAlignment="1">
      <alignment horizontal="left"/>
    </xf>
    <xf numFmtId="0" fontId="21" fillId="0" borderId="3" xfId="2" applyFont="1" applyFill="1" applyBorder="1" applyAlignment="1">
      <alignment horizontal="left"/>
    </xf>
    <xf numFmtId="0" fontId="21" fillId="0" borderId="3" xfId="2" applyNumberFormat="1" applyFont="1" applyFill="1" applyBorder="1" applyAlignment="1">
      <alignment horizontal="left"/>
    </xf>
    <xf numFmtId="0" fontId="14" fillId="0" borderId="3" xfId="0" applyFont="1" applyFill="1" applyBorder="1"/>
    <xf numFmtId="0" fontId="7" fillId="0" borderId="3" xfId="0" applyFont="1" applyFill="1" applyBorder="1" applyAlignment="1">
      <alignment horizontal="center"/>
    </xf>
    <xf numFmtId="0" fontId="21" fillId="12" borderId="3" xfId="2" quotePrefix="1" applyFont="1" applyFill="1" applyBorder="1" applyAlignment="1">
      <alignment horizontal="left"/>
    </xf>
    <xf numFmtId="0" fontId="5" fillId="0" borderId="0" xfId="2" applyFont="1" applyFill="1" applyBorder="1" applyAlignment="1">
      <alignment horizontal="center"/>
    </xf>
    <xf numFmtId="164" fontId="29" fillId="0" borderId="16" xfId="2" applyNumberFormat="1" applyFont="1" applyFill="1" applyBorder="1" applyAlignment="1">
      <alignment horizontal="center"/>
    </xf>
    <xf numFmtId="0" fontId="6" fillId="0" borderId="0" xfId="2" applyFont="1" applyFill="1" applyBorder="1" applyAlignment="1">
      <alignment horizontal="center"/>
    </xf>
    <xf numFmtId="0" fontId="24" fillId="0" borderId="0" xfId="0" applyFont="1" applyAlignment="1">
      <alignment horizontal="center"/>
    </xf>
    <xf numFmtId="0" fontId="27" fillId="0" borderId="0" xfId="2" applyFont="1" applyAlignment="1">
      <alignment horizontal="right" wrapText="1"/>
    </xf>
    <xf numFmtId="0" fontId="0" fillId="0" borderId="0" xfId="0" applyAlignment="1"/>
    <xf numFmtId="0" fontId="27" fillId="0" borderId="16" xfId="2" applyFont="1" applyBorder="1" applyAlignment="1">
      <alignment horizontal="center"/>
    </xf>
    <xf numFmtId="0" fontId="0" fillId="0" borderId="16" xfId="0" applyBorder="1" applyAlignment="1">
      <alignment horizontal="center"/>
    </xf>
    <xf numFmtId="0" fontId="23" fillId="0" borderId="0" xfId="2" applyFont="1" applyFill="1" applyAlignment="1">
      <alignment horizontal="right"/>
    </xf>
    <xf numFmtId="0" fontId="23" fillId="0" borderId="0" xfId="0" applyFont="1" applyAlignment="1">
      <alignment horizontal="right"/>
    </xf>
    <xf numFmtId="0" fontId="19" fillId="0" borderId="17" xfId="0" applyFont="1" applyFill="1" applyBorder="1" applyAlignment="1">
      <alignment horizontal="left"/>
    </xf>
    <xf numFmtId="0" fontId="7" fillId="0" borderId="21" xfId="2" applyFont="1" applyFill="1" applyBorder="1"/>
    <xf numFmtId="0" fontId="33" fillId="0" borderId="0" xfId="0" applyFont="1" applyAlignment="1">
      <alignment horizontal="left" vertical="center" wrapText="1" indent="2"/>
    </xf>
    <xf numFmtId="0" fontId="37" fillId="0" borderId="0" xfId="0" applyFont="1" applyAlignment="1">
      <alignment horizontal="justify" wrapText="1"/>
    </xf>
    <xf numFmtId="0" fontId="33" fillId="0" borderId="0" xfId="0" applyFont="1" applyAlignment="1">
      <alignment horizontal="left" vertical="justify" wrapText="1" indent="2"/>
    </xf>
  </cellXfs>
  <cellStyles count="4">
    <cellStyle name="Hyperlink" xfId="3" builtinId="8"/>
    <cellStyle name="Normal" xfId="0" builtinId="0"/>
    <cellStyle name="Normal 2" xfId="1"/>
    <cellStyle name="Normal 3" xfId="2"/>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66"/>
      <color rgb="FFFFFF99"/>
      <color rgb="FF93FFFF"/>
      <color rgb="FFF5FE82"/>
      <color rgb="FF0096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atalog.sdstate.edu/content.php?catoid=22&amp;navoid=1913" TargetMode="External"/><Relationship Id="rId13" Type="http://schemas.openxmlformats.org/officeDocument/2006/relationships/hyperlink" Target="http://catalog.sdstate.edu/content.php?catoid=22&amp;navoid=1913" TargetMode="External"/><Relationship Id="rId18" Type="http://schemas.openxmlformats.org/officeDocument/2006/relationships/hyperlink" Target="http://catalog.sdstate.edu/content.php?catoid=22&amp;navoid=1913" TargetMode="External"/><Relationship Id="rId26" Type="http://schemas.openxmlformats.org/officeDocument/2006/relationships/hyperlink" Target="http://catalog.sdstate.edu/preview_program.php?catoid=22&amp;poid=4050" TargetMode="External"/><Relationship Id="rId39" Type="http://schemas.openxmlformats.org/officeDocument/2006/relationships/hyperlink" Target="http://catalog.sdstate.edu/preview_program.php?catoid=22&amp;poid=4101" TargetMode="External"/><Relationship Id="rId3" Type="http://schemas.openxmlformats.org/officeDocument/2006/relationships/hyperlink" Target="http://catalog.sdstate.edu/content.php?catoid=22&amp;navoid=1913" TargetMode="External"/><Relationship Id="rId21" Type="http://schemas.openxmlformats.org/officeDocument/2006/relationships/hyperlink" Target="http://catalog.sdstate.edu/content.php?catoid=22&amp;navoid=1913" TargetMode="External"/><Relationship Id="rId34" Type="http://schemas.openxmlformats.org/officeDocument/2006/relationships/hyperlink" Target="http://catalog.sdstate.edu/preview_program.php?catoid=22&amp;poid=4050" TargetMode="External"/><Relationship Id="rId7" Type="http://schemas.openxmlformats.org/officeDocument/2006/relationships/hyperlink" Target="http://catalog.sdstate.edu/content.php?catoid=22&amp;navoid=1913" TargetMode="External"/><Relationship Id="rId12" Type="http://schemas.openxmlformats.org/officeDocument/2006/relationships/hyperlink" Target="http://catalog.sdstate.edu/content.php?catoid=22&amp;navoid=1913" TargetMode="External"/><Relationship Id="rId17" Type="http://schemas.openxmlformats.org/officeDocument/2006/relationships/hyperlink" Target="http://catalog.sdstate.edu/content.php?catoid=22&amp;navoid=1913" TargetMode="External"/><Relationship Id="rId25" Type="http://schemas.openxmlformats.org/officeDocument/2006/relationships/hyperlink" Target="http://catalog.sdstate.edu/preview_program.php?catoid=22&amp;poid=4100" TargetMode="External"/><Relationship Id="rId33" Type="http://schemas.openxmlformats.org/officeDocument/2006/relationships/hyperlink" Target="http://catalog.sdstate.edu/preview_program.php?catoid=22&amp;poid=4101" TargetMode="External"/><Relationship Id="rId38" Type="http://schemas.openxmlformats.org/officeDocument/2006/relationships/hyperlink" Target="http://catalog.sdstate.edu/preview_program.php?catoid=22&amp;poid=4050" TargetMode="External"/><Relationship Id="rId2" Type="http://schemas.openxmlformats.org/officeDocument/2006/relationships/hyperlink" Target="http://catalog.sdstate.edu/content.php?catoid=22&amp;navoid=1913" TargetMode="External"/><Relationship Id="rId16" Type="http://schemas.openxmlformats.org/officeDocument/2006/relationships/hyperlink" Target="http://catalog.sdstate.edu/content.php?catoid=22&amp;navoid=1913" TargetMode="External"/><Relationship Id="rId20" Type="http://schemas.openxmlformats.org/officeDocument/2006/relationships/hyperlink" Target="http://catalog.sdstate.edu/content.php?catoid=22&amp;navoid=1913" TargetMode="External"/><Relationship Id="rId29" Type="http://schemas.openxmlformats.org/officeDocument/2006/relationships/hyperlink" Target="http://catalog.sdstate.edu/preview_program.php?catoid=22&amp;poid=4101" TargetMode="External"/><Relationship Id="rId1" Type="http://schemas.openxmlformats.org/officeDocument/2006/relationships/hyperlink" Target="http://catalog.sdstate.edu/content.php?catoid=20&amp;navoid=1531" TargetMode="External"/><Relationship Id="rId6" Type="http://schemas.openxmlformats.org/officeDocument/2006/relationships/hyperlink" Target="http://catalog.sdstate.edu/content.php?catoid=22&amp;navoid=1913" TargetMode="External"/><Relationship Id="rId11" Type="http://schemas.openxmlformats.org/officeDocument/2006/relationships/hyperlink" Target="http://catalog.sdstate.edu/content.php?catoid=22&amp;navoid=1913" TargetMode="External"/><Relationship Id="rId24" Type="http://schemas.openxmlformats.org/officeDocument/2006/relationships/hyperlink" Target="http://catalog.sdstate.edu/content.php?catoid=22&amp;navoid=1913" TargetMode="External"/><Relationship Id="rId32" Type="http://schemas.openxmlformats.org/officeDocument/2006/relationships/hyperlink" Target="http://catalog.sdstate.edu/preview_program.php?catoid=22&amp;poid=4101" TargetMode="External"/><Relationship Id="rId37" Type="http://schemas.openxmlformats.org/officeDocument/2006/relationships/hyperlink" Target="http://catalog.sdstate.edu/preview_program.php?catoid=22&amp;poid=4050" TargetMode="External"/><Relationship Id="rId40" Type="http://schemas.openxmlformats.org/officeDocument/2006/relationships/printerSettings" Target="../printerSettings/printerSettings1.bin"/><Relationship Id="rId5" Type="http://schemas.openxmlformats.org/officeDocument/2006/relationships/hyperlink" Target="http://catalog.sdstate.edu/preview_program.php?catoid=22&amp;poid=4101" TargetMode="External"/><Relationship Id="rId15" Type="http://schemas.openxmlformats.org/officeDocument/2006/relationships/hyperlink" Target="http://catalog.sdstate.edu/content.php?catoid=22&amp;navoid=1913" TargetMode="External"/><Relationship Id="rId23" Type="http://schemas.openxmlformats.org/officeDocument/2006/relationships/hyperlink" Target="http://catalog.sdstate.edu/content.php?catoid=22&amp;navoid=1913" TargetMode="External"/><Relationship Id="rId28" Type="http://schemas.openxmlformats.org/officeDocument/2006/relationships/hyperlink" Target="http://catalog.sdstate.edu/preview_program.php?catoid=22&amp;poid=4050" TargetMode="External"/><Relationship Id="rId36" Type="http://schemas.openxmlformats.org/officeDocument/2006/relationships/hyperlink" Target="http://catalog.sdstate.edu/preview_program.php?catoid=22&amp;poid=4050" TargetMode="External"/><Relationship Id="rId10" Type="http://schemas.openxmlformats.org/officeDocument/2006/relationships/hyperlink" Target="http://catalog.sdstate.edu/content.php?catoid=22&amp;navoid=1913" TargetMode="External"/><Relationship Id="rId19" Type="http://schemas.openxmlformats.org/officeDocument/2006/relationships/hyperlink" Target="http://catalog.sdstate.edu/content.php?catoid=22&amp;navoid=1913" TargetMode="External"/><Relationship Id="rId31" Type="http://schemas.openxmlformats.org/officeDocument/2006/relationships/hyperlink" Target="http://catalog.sdstate.edu/preview_program.php?catoid=22&amp;poid=4101" TargetMode="External"/><Relationship Id="rId4" Type="http://schemas.openxmlformats.org/officeDocument/2006/relationships/hyperlink" Target="http://catalog.sdstate.edu/preview_program.php?catoid=22&amp;poid=4100" TargetMode="External"/><Relationship Id="rId9" Type="http://schemas.openxmlformats.org/officeDocument/2006/relationships/hyperlink" Target="http://catalog.sdstate.edu/content.php?catoid=22&amp;navoid=1913" TargetMode="External"/><Relationship Id="rId14" Type="http://schemas.openxmlformats.org/officeDocument/2006/relationships/hyperlink" Target="http://catalog.sdstate.edu/content.php?catoid=22&amp;navoid=1913" TargetMode="External"/><Relationship Id="rId22" Type="http://schemas.openxmlformats.org/officeDocument/2006/relationships/hyperlink" Target="http://catalog.sdstate.edu/content.php?catoid=22&amp;navoid=1913" TargetMode="External"/><Relationship Id="rId27" Type="http://schemas.openxmlformats.org/officeDocument/2006/relationships/hyperlink" Target="http://catalog.sdstate.edu/preview_program.php?catoid=22&amp;poid=4101" TargetMode="External"/><Relationship Id="rId30" Type="http://schemas.openxmlformats.org/officeDocument/2006/relationships/hyperlink" Target="http://catalog.sdstate.edu/preview_program.php?catoid=22&amp;poid=4101" TargetMode="External"/><Relationship Id="rId35" Type="http://schemas.openxmlformats.org/officeDocument/2006/relationships/hyperlink" Target="http://catalog.sdstate.edu/preview_program.php?catoid=22&amp;poid=405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88"/>
  <sheetViews>
    <sheetView tabSelected="1" zoomScaleNormal="100" workbookViewId="0">
      <selection activeCell="H4" sqref="H4"/>
    </sheetView>
  </sheetViews>
  <sheetFormatPr defaultColWidth="9.140625" defaultRowHeight="18" customHeight="1" x14ac:dyDescent="0.2"/>
  <cols>
    <col min="1" max="1" width="11.28515625" style="3" customWidth="1"/>
    <col min="2" max="2" width="30.5703125" style="3" customWidth="1"/>
    <col min="3" max="3" width="29.28515625" style="3" customWidth="1"/>
    <col min="4" max="6" width="4.7109375" style="1" customWidth="1"/>
    <col min="7" max="7" width="2.140625" style="1" customWidth="1"/>
    <col min="8" max="8" width="11.28515625" style="3" customWidth="1"/>
    <col min="9" max="9" width="30.5703125" style="3" customWidth="1"/>
    <col min="10" max="10" width="29.28515625" style="3" customWidth="1"/>
    <col min="11" max="13" width="4.7109375" style="1" customWidth="1"/>
    <col min="14" max="14" width="6.5703125" style="1" customWidth="1"/>
    <col min="15" max="15" width="2.7109375" style="2" customWidth="1"/>
    <col min="16" max="16" width="3.7109375" style="3" customWidth="1"/>
    <col min="17" max="16384" width="9.140625" style="3"/>
  </cols>
  <sheetData>
    <row r="1" spans="1:14" ht="18" customHeight="1" x14ac:dyDescent="0.25">
      <c r="A1" s="142" t="s">
        <v>211</v>
      </c>
      <c r="B1" s="142"/>
      <c r="C1" s="142"/>
      <c r="D1" s="142"/>
      <c r="E1" s="142"/>
      <c r="F1" s="142"/>
      <c r="G1" s="142"/>
      <c r="H1" s="142"/>
      <c r="I1" s="142"/>
      <c r="J1" s="142"/>
      <c r="K1" s="142"/>
      <c r="L1" s="142"/>
      <c r="M1" s="142"/>
    </row>
    <row r="2" spans="1:14" s="94" customFormat="1" ht="18" customHeight="1" thickBot="1" x14ac:dyDescent="0.3">
      <c r="A2" s="88" t="s">
        <v>0</v>
      </c>
      <c r="B2" s="89"/>
      <c r="C2" s="89"/>
      <c r="D2" s="146" t="s">
        <v>45</v>
      </c>
      <c r="E2" s="147"/>
      <c r="F2" s="147"/>
      <c r="G2" s="147"/>
      <c r="H2" s="90"/>
      <c r="I2" s="91"/>
      <c r="J2" s="92" t="s">
        <v>46</v>
      </c>
      <c r="K2" s="148"/>
      <c r="L2" s="149"/>
      <c r="M2" s="149"/>
      <c r="N2" s="93"/>
    </row>
    <row r="3" spans="1:14" s="94" customFormat="1" ht="18" customHeight="1" thickBot="1" x14ac:dyDescent="0.3">
      <c r="A3" s="88" t="s">
        <v>1</v>
      </c>
      <c r="B3" s="89"/>
      <c r="C3" s="89"/>
      <c r="D3" s="150" t="s">
        <v>47</v>
      </c>
      <c r="E3" s="151"/>
      <c r="F3" s="151"/>
      <c r="G3" s="151"/>
      <c r="H3" s="95">
        <v>2</v>
      </c>
      <c r="I3" s="96"/>
      <c r="J3" s="92" t="s">
        <v>48</v>
      </c>
      <c r="K3" s="143">
        <f ca="1">NOW()</f>
        <v>41403.450466319446</v>
      </c>
      <c r="L3" s="143"/>
      <c r="M3" s="143"/>
      <c r="N3" s="93"/>
    </row>
    <row r="4" spans="1:14" ht="18" customHeight="1" x14ac:dyDescent="0.2">
      <c r="A4" s="4"/>
      <c r="E4" s="5"/>
      <c r="G4" s="3"/>
    </row>
    <row r="5" spans="1:14" ht="18" customHeight="1" x14ac:dyDescent="0.2">
      <c r="A5" s="6" t="s">
        <v>17</v>
      </c>
      <c r="B5" s="7"/>
      <c r="C5" s="8" t="s">
        <v>203</v>
      </c>
      <c r="D5" s="8" t="s">
        <v>22</v>
      </c>
      <c r="E5" s="8" t="s">
        <v>21</v>
      </c>
      <c r="F5" s="8" t="s">
        <v>2</v>
      </c>
      <c r="G5" s="9"/>
      <c r="H5" s="6" t="s">
        <v>18</v>
      </c>
      <c r="I5" s="6"/>
      <c r="J5" s="8" t="s">
        <v>203</v>
      </c>
      <c r="K5" s="8" t="s">
        <v>22</v>
      </c>
      <c r="L5" s="8" t="s">
        <v>21</v>
      </c>
      <c r="M5" s="8" t="s">
        <v>2</v>
      </c>
      <c r="N5" s="9"/>
    </row>
    <row r="6" spans="1:14" ht="18" customHeight="1" x14ac:dyDescent="0.25">
      <c r="A6" s="26" t="s">
        <v>51</v>
      </c>
      <c r="B6" s="26" t="s">
        <v>31</v>
      </c>
      <c r="C6" s="10"/>
      <c r="D6" s="11">
        <v>2</v>
      </c>
      <c r="E6" s="11"/>
      <c r="F6" s="11"/>
      <c r="H6" s="26" t="s">
        <v>57</v>
      </c>
      <c r="I6" s="26" t="s">
        <v>58</v>
      </c>
      <c r="J6" s="26"/>
      <c r="K6" s="11">
        <v>3</v>
      </c>
      <c r="L6" s="11"/>
      <c r="M6" s="11"/>
      <c r="N6" s="5"/>
    </row>
    <row r="7" spans="1:14" ht="18" customHeight="1" x14ac:dyDescent="0.2">
      <c r="A7" s="26" t="s">
        <v>52</v>
      </c>
      <c r="B7" s="26" t="s">
        <v>53</v>
      </c>
      <c r="C7" s="138" t="s">
        <v>189</v>
      </c>
      <c r="D7" s="11">
        <v>3</v>
      </c>
      <c r="E7" s="11"/>
      <c r="F7" s="11"/>
      <c r="H7" s="26" t="s">
        <v>59</v>
      </c>
      <c r="I7" s="26"/>
      <c r="J7" s="137" t="s">
        <v>187</v>
      </c>
      <c r="K7" s="11">
        <v>4</v>
      </c>
      <c r="L7" s="11"/>
      <c r="M7" s="11"/>
    </row>
    <row r="8" spans="1:14" ht="18" customHeight="1" x14ac:dyDescent="0.2">
      <c r="A8" s="26" t="s">
        <v>34</v>
      </c>
      <c r="B8" s="26" t="s">
        <v>208</v>
      </c>
      <c r="C8" s="137" t="s">
        <v>54</v>
      </c>
      <c r="D8" s="11">
        <v>3</v>
      </c>
      <c r="E8" s="11"/>
      <c r="F8" s="11"/>
      <c r="H8" s="26" t="s">
        <v>60</v>
      </c>
      <c r="I8" s="26" t="s">
        <v>61</v>
      </c>
      <c r="J8" s="137" t="s">
        <v>186</v>
      </c>
      <c r="K8" s="11">
        <v>1</v>
      </c>
      <c r="L8" s="11"/>
      <c r="M8" s="11"/>
    </row>
    <row r="9" spans="1:14" ht="18" customHeight="1" x14ac:dyDescent="0.2">
      <c r="A9" s="26" t="s">
        <v>50</v>
      </c>
      <c r="B9" s="136" t="s">
        <v>56</v>
      </c>
      <c r="C9" s="10"/>
      <c r="D9" s="11">
        <v>3</v>
      </c>
      <c r="E9" s="11"/>
      <c r="F9" s="11"/>
      <c r="H9" s="26" t="s">
        <v>62</v>
      </c>
      <c r="I9" s="26" t="s">
        <v>63</v>
      </c>
      <c r="J9" s="137" t="s">
        <v>185</v>
      </c>
      <c r="K9" s="11">
        <v>4</v>
      </c>
      <c r="L9" s="11"/>
      <c r="M9" s="11"/>
    </row>
    <row r="10" spans="1:14" ht="18" customHeight="1" x14ac:dyDescent="0.2">
      <c r="A10" s="26" t="s">
        <v>55</v>
      </c>
      <c r="B10" s="26" t="s">
        <v>207</v>
      </c>
      <c r="C10" s="137" t="s">
        <v>184</v>
      </c>
      <c r="D10" s="11">
        <v>4</v>
      </c>
      <c r="E10" s="11"/>
      <c r="F10" s="11"/>
      <c r="H10" s="26" t="s">
        <v>64</v>
      </c>
      <c r="I10" s="26" t="s">
        <v>65</v>
      </c>
      <c r="J10" s="26"/>
      <c r="K10" s="11">
        <v>1</v>
      </c>
      <c r="L10" s="11"/>
      <c r="M10" s="11"/>
    </row>
    <row r="11" spans="1:14" ht="18" customHeight="1" x14ac:dyDescent="0.2">
      <c r="A11" s="18"/>
      <c r="B11" s="18"/>
      <c r="C11" s="19"/>
      <c r="D11" s="20">
        <f>SUM(D5:D10)</f>
        <v>15</v>
      </c>
      <c r="H11" s="26" t="s">
        <v>32</v>
      </c>
      <c r="I11" s="136" t="s">
        <v>33</v>
      </c>
      <c r="J11" s="10"/>
      <c r="K11" s="11">
        <v>3</v>
      </c>
      <c r="L11" s="11"/>
      <c r="M11" s="11"/>
    </row>
    <row r="12" spans="1:14" ht="18" customHeight="1" x14ac:dyDescent="0.2">
      <c r="C12" s="2"/>
      <c r="D12" s="22"/>
      <c r="J12" s="2"/>
      <c r="K12" s="20">
        <f>SUM(K6:K11)</f>
        <v>16</v>
      </c>
    </row>
    <row r="13" spans="1:14" ht="18" customHeight="1" x14ac:dyDescent="0.2">
      <c r="A13" s="21"/>
      <c r="B13" s="21"/>
      <c r="C13" s="2"/>
      <c r="J13" s="2"/>
    </row>
    <row r="14" spans="1:14" ht="18" customHeight="1" x14ac:dyDescent="0.25">
      <c r="A14" s="6" t="s">
        <v>19</v>
      </c>
      <c r="B14" s="7"/>
      <c r="C14" s="23"/>
      <c r="D14" s="24"/>
      <c r="E14" s="24"/>
      <c r="F14" s="24"/>
      <c r="G14" s="25"/>
      <c r="H14" s="6" t="s">
        <v>20</v>
      </c>
      <c r="I14" s="7"/>
      <c r="J14" s="23"/>
      <c r="K14" s="24"/>
      <c r="L14" s="24"/>
      <c r="M14" s="24"/>
    </row>
    <row r="15" spans="1:14" ht="18" customHeight="1" x14ac:dyDescent="0.25">
      <c r="A15" s="7" t="s">
        <v>66</v>
      </c>
      <c r="B15" s="101" t="s">
        <v>67</v>
      </c>
      <c r="C15" s="26"/>
      <c r="D15" s="11">
        <v>3</v>
      </c>
      <c r="E15" s="11"/>
      <c r="F15" s="11"/>
      <c r="H15" s="7" t="s">
        <v>75</v>
      </c>
      <c r="I15" s="73" t="s">
        <v>76</v>
      </c>
      <c r="J15" s="26"/>
      <c r="K15" s="14">
        <v>3</v>
      </c>
      <c r="L15" s="11"/>
      <c r="M15" s="11"/>
      <c r="N15" s="3"/>
    </row>
    <row r="16" spans="1:14" ht="18" customHeight="1" x14ac:dyDescent="0.2">
      <c r="A16" s="26" t="s">
        <v>68</v>
      </c>
      <c r="B16" s="26" t="s">
        <v>69</v>
      </c>
      <c r="C16" s="137" t="s">
        <v>185</v>
      </c>
      <c r="D16" s="11">
        <v>3</v>
      </c>
      <c r="E16" s="11"/>
      <c r="F16" s="11"/>
      <c r="H16" s="7" t="s">
        <v>77</v>
      </c>
      <c r="I16" s="73" t="s">
        <v>78</v>
      </c>
      <c r="J16" s="137" t="s">
        <v>68</v>
      </c>
      <c r="K16" s="14">
        <v>3</v>
      </c>
      <c r="L16" s="11"/>
      <c r="M16" s="11"/>
    </row>
    <row r="17" spans="1:17" ht="18" customHeight="1" x14ac:dyDescent="0.2">
      <c r="A17" s="26" t="s">
        <v>70</v>
      </c>
      <c r="B17" s="26" t="s">
        <v>71</v>
      </c>
      <c r="C17" s="137" t="s">
        <v>62</v>
      </c>
      <c r="D17" s="11">
        <v>4</v>
      </c>
      <c r="E17" s="11"/>
      <c r="F17" s="11"/>
      <c r="H17" s="7" t="s">
        <v>79</v>
      </c>
      <c r="I17" s="73" t="s">
        <v>80</v>
      </c>
      <c r="J17" s="137" t="s">
        <v>60</v>
      </c>
      <c r="K17" s="14">
        <v>1</v>
      </c>
      <c r="L17" s="11"/>
      <c r="M17" s="11"/>
    </row>
    <row r="18" spans="1:17" ht="18" customHeight="1" x14ac:dyDescent="0.2">
      <c r="A18" s="26" t="s">
        <v>72</v>
      </c>
      <c r="B18" s="26" t="s">
        <v>205</v>
      </c>
      <c r="C18" s="137" t="s">
        <v>185</v>
      </c>
      <c r="D18" s="11">
        <v>4</v>
      </c>
      <c r="E18" s="11"/>
      <c r="F18" s="11"/>
      <c r="H18" s="7" t="s">
        <v>81</v>
      </c>
      <c r="I18" s="73" t="s">
        <v>82</v>
      </c>
      <c r="J18" s="137" t="s">
        <v>62</v>
      </c>
      <c r="K18" s="11">
        <v>3</v>
      </c>
      <c r="L18" s="11"/>
      <c r="M18" s="11"/>
    </row>
    <row r="19" spans="1:17" ht="18" customHeight="1" x14ac:dyDescent="0.2">
      <c r="A19" s="26" t="s">
        <v>50</v>
      </c>
      <c r="B19" s="136" t="s">
        <v>56</v>
      </c>
      <c r="C19" s="26" t="s">
        <v>202</v>
      </c>
      <c r="D19" s="11">
        <v>3</v>
      </c>
      <c r="E19" s="11"/>
      <c r="F19" s="11"/>
      <c r="H19" s="7" t="s">
        <v>83</v>
      </c>
      <c r="I19" s="73" t="s">
        <v>206</v>
      </c>
      <c r="J19" s="137" t="s">
        <v>188</v>
      </c>
      <c r="K19" s="11">
        <v>4</v>
      </c>
      <c r="L19" s="11"/>
      <c r="M19" s="11"/>
    </row>
    <row r="20" spans="1:17" ht="18" customHeight="1" x14ac:dyDescent="0.2">
      <c r="A20" s="13" t="s">
        <v>73</v>
      </c>
      <c r="B20" s="13" t="s">
        <v>74</v>
      </c>
      <c r="C20" s="26"/>
      <c r="D20" s="11">
        <v>1</v>
      </c>
      <c r="E20" s="11"/>
      <c r="F20" s="11"/>
      <c r="H20" s="7" t="s">
        <v>32</v>
      </c>
      <c r="I20" s="135" t="s">
        <v>86</v>
      </c>
      <c r="J20" s="26" t="s">
        <v>202</v>
      </c>
      <c r="K20" s="11">
        <v>3</v>
      </c>
      <c r="L20" s="11"/>
      <c r="M20" s="11"/>
    </row>
    <row r="21" spans="1:17" ht="18" customHeight="1" x14ac:dyDescent="0.2">
      <c r="A21" s="56"/>
      <c r="B21" s="56"/>
      <c r="C21" s="2"/>
      <c r="D21" s="132"/>
      <c r="H21" s="30"/>
      <c r="I21" s="30"/>
      <c r="J21" s="31"/>
      <c r="K21" s="20">
        <f>SUM(K14:K20)</f>
        <v>17</v>
      </c>
      <c r="L21" s="17"/>
      <c r="M21" s="17"/>
    </row>
    <row r="22" spans="1:17" ht="18" customHeight="1" x14ac:dyDescent="0.2">
      <c r="B22" s="27"/>
      <c r="C22" s="28"/>
      <c r="D22" s="20">
        <f>SUM(D15:D20)</f>
        <v>18</v>
      </c>
      <c r="G22" s="29"/>
      <c r="H22" s="7" t="s">
        <v>84</v>
      </c>
      <c r="I22" s="7" t="s">
        <v>85</v>
      </c>
      <c r="J22" s="153" t="s">
        <v>204</v>
      </c>
      <c r="K22" s="20">
        <v>2</v>
      </c>
      <c r="L22" s="14"/>
      <c r="M22" s="11"/>
    </row>
    <row r="23" spans="1:17" ht="18" customHeight="1" x14ac:dyDescent="0.2">
      <c r="B23" s="27"/>
      <c r="C23" s="2"/>
      <c r="H23" s="21"/>
      <c r="I23" s="21"/>
      <c r="J23" s="2"/>
    </row>
    <row r="24" spans="1:17" ht="18" customHeight="1" x14ac:dyDescent="0.25">
      <c r="A24" s="6" t="s">
        <v>27</v>
      </c>
      <c r="B24" s="7"/>
      <c r="C24" s="23"/>
      <c r="D24" s="24"/>
      <c r="E24" s="24"/>
      <c r="F24" s="24"/>
      <c r="H24" s="32" t="s">
        <v>28</v>
      </c>
      <c r="I24" s="7"/>
      <c r="J24" s="23"/>
      <c r="K24" s="24"/>
      <c r="L24" s="24"/>
      <c r="M24" s="24"/>
    </row>
    <row r="25" spans="1:17" ht="18" customHeight="1" x14ac:dyDescent="0.2">
      <c r="A25" s="7" t="s">
        <v>87</v>
      </c>
      <c r="B25" s="73" t="s">
        <v>88</v>
      </c>
      <c r="C25" s="137" t="s">
        <v>77</v>
      </c>
      <c r="D25" s="11">
        <v>4</v>
      </c>
      <c r="E25" s="11"/>
      <c r="F25" s="11"/>
      <c r="H25" s="13" t="s">
        <v>95</v>
      </c>
      <c r="I25" s="13" t="s">
        <v>96</v>
      </c>
      <c r="J25" s="137" t="s">
        <v>195</v>
      </c>
      <c r="K25" s="11">
        <v>4</v>
      </c>
      <c r="L25" s="12"/>
      <c r="M25" s="12"/>
      <c r="N25" s="29"/>
    </row>
    <row r="26" spans="1:17" ht="18" customHeight="1" x14ac:dyDescent="0.2">
      <c r="A26" s="13" t="s">
        <v>89</v>
      </c>
      <c r="B26" s="13" t="s">
        <v>90</v>
      </c>
      <c r="C26" s="26"/>
      <c r="D26" s="11">
        <v>3</v>
      </c>
      <c r="E26" s="11"/>
      <c r="F26" s="11"/>
      <c r="H26" s="13" t="s">
        <v>200</v>
      </c>
      <c r="I26" s="139" t="s">
        <v>201</v>
      </c>
      <c r="J26" s="26" t="s">
        <v>210</v>
      </c>
      <c r="K26" s="11">
        <v>3</v>
      </c>
      <c r="L26" s="12"/>
      <c r="M26" s="12"/>
      <c r="Q26" s="2"/>
    </row>
    <row r="27" spans="1:17" ht="18" customHeight="1" x14ac:dyDescent="0.2">
      <c r="A27" s="7" t="s">
        <v>91</v>
      </c>
      <c r="B27" s="7" t="s">
        <v>193</v>
      </c>
      <c r="C27" s="77" t="s">
        <v>194</v>
      </c>
      <c r="D27" s="11">
        <v>3</v>
      </c>
      <c r="E27" s="11"/>
      <c r="F27" s="11"/>
      <c r="H27" s="13" t="s">
        <v>99</v>
      </c>
      <c r="I27" s="13" t="s">
        <v>100</v>
      </c>
      <c r="J27" s="77" t="s">
        <v>191</v>
      </c>
      <c r="K27" s="11">
        <v>3</v>
      </c>
      <c r="L27" s="33"/>
      <c r="M27" s="12"/>
    </row>
    <row r="28" spans="1:17" ht="18" customHeight="1" x14ac:dyDescent="0.2">
      <c r="A28" s="13" t="s">
        <v>92</v>
      </c>
      <c r="B28" s="13" t="s">
        <v>93</v>
      </c>
      <c r="C28" s="137" t="s">
        <v>68</v>
      </c>
      <c r="D28" s="11">
        <v>3</v>
      </c>
      <c r="E28" s="11"/>
      <c r="F28" s="11"/>
      <c r="H28" s="13" t="s">
        <v>101</v>
      </c>
      <c r="I28" s="13" t="s">
        <v>209</v>
      </c>
      <c r="J28" s="77" t="s">
        <v>192</v>
      </c>
      <c r="K28" s="11">
        <v>3</v>
      </c>
      <c r="L28" s="12"/>
      <c r="M28" s="12"/>
    </row>
    <row r="29" spans="1:17" ht="18" customHeight="1" x14ac:dyDescent="0.2">
      <c r="A29" s="13" t="s">
        <v>115</v>
      </c>
      <c r="B29" s="13" t="s">
        <v>94</v>
      </c>
      <c r="C29" s="137" t="s">
        <v>190</v>
      </c>
      <c r="D29" s="11">
        <v>3</v>
      </c>
      <c r="E29" s="11"/>
      <c r="F29" s="11"/>
      <c r="G29" s="34"/>
      <c r="H29" s="13"/>
      <c r="I29" s="13" t="s">
        <v>102</v>
      </c>
      <c r="J29" s="26" t="s">
        <v>182</v>
      </c>
      <c r="K29" s="11">
        <v>3</v>
      </c>
      <c r="L29" s="12"/>
      <c r="M29" s="12"/>
      <c r="O29" s="1"/>
      <c r="P29" s="2"/>
    </row>
    <row r="30" spans="1:17" ht="18" customHeight="1" x14ac:dyDescent="0.2">
      <c r="B30" s="27"/>
      <c r="C30" s="133"/>
      <c r="D30" s="20">
        <f>SUM(D24:D29)</f>
        <v>16</v>
      </c>
      <c r="E30" s="134"/>
      <c r="F30" s="35"/>
      <c r="H30" s="30"/>
      <c r="I30" s="15"/>
      <c r="J30" s="16"/>
      <c r="K30" s="20">
        <f>SUM(K25:K29)</f>
        <v>16</v>
      </c>
      <c r="L30" s="17"/>
      <c r="M30" s="17"/>
    </row>
    <row r="31" spans="1:17" ht="18" customHeight="1" x14ac:dyDescent="0.2">
      <c r="B31" s="27"/>
      <c r="C31" s="2"/>
      <c r="D31" s="22"/>
      <c r="J31" s="2"/>
    </row>
    <row r="32" spans="1:17" ht="18" customHeight="1" x14ac:dyDescent="0.2">
      <c r="B32" s="36"/>
      <c r="C32" s="2"/>
      <c r="J32" s="2"/>
    </row>
    <row r="33" spans="1:15" ht="18" customHeight="1" x14ac:dyDescent="0.2">
      <c r="A33" s="6" t="s">
        <v>29</v>
      </c>
      <c r="B33" s="7"/>
      <c r="C33" s="23"/>
      <c r="D33" s="24"/>
      <c r="E33" s="24"/>
      <c r="F33" s="24"/>
      <c r="H33" s="6" t="s">
        <v>30</v>
      </c>
      <c r="I33" s="7"/>
      <c r="J33" s="23"/>
      <c r="K33" s="24"/>
      <c r="L33" s="24"/>
      <c r="M33" s="24"/>
    </row>
    <row r="34" spans="1:15" ht="18" customHeight="1" x14ac:dyDescent="0.2">
      <c r="A34" s="13" t="s">
        <v>103</v>
      </c>
      <c r="B34" s="13" t="s">
        <v>104</v>
      </c>
      <c r="C34" s="137" t="s">
        <v>198</v>
      </c>
      <c r="D34" s="14">
        <v>2</v>
      </c>
      <c r="E34" s="11"/>
      <c r="F34" s="11"/>
      <c r="H34" s="13" t="s">
        <v>108</v>
      </c>
      <c r="I34" s="13" t="s">
        <v>112</v>
      </c>
      <c r="J34" s="137" t="s">
        <v>198</v>
      </c>
      <c r="K34" s="11">
        <v>2</v>
      </c>
      <c r="L34" s="12"/>
      <c r="M34" s="12"/>
      <c r="N34" s="29"/>
    </row>
    <row r="35" spans="1:15" ht="18" customHeight="1" x14ac:dyDescent="0.2">
      <c r="A35" s="7" t="s">
        <v>105</v>
      </c>
      <c r="B35" s="73" t="s">
        <v>106</v>
      </c>
      <c r="C35" s="137" t="s">
        <v>99</v>
      </c>
      <c r="D35" s="37">
        <v>4</v>
      </c>
      <c r="E35" s="38"/>
      <c r="F35" s="38"/>
      <c r="H35" s="13" t="s">
        <v>109</v>
      </c>
      <c r="I35" s="13" t="s">
        <v>110</v>
      </c>
      <c r="J35" s="137" t="s">
        <v>199</v>
      </c>
      <c r="K35" s="11">
        <v>4</v>
      </c>
      <c r="L35" s="12"/>
      <c r="M35" s="12"/>
    </row>
    <row r="36" spans="1:15" ht="18" customHeight="1" x14ac:dyDescent="0.2">
      <c r="A36" s="7" t="s">
        <v>107</v>
      </c>
      <c r="B36" s="7" t="s">
        <v>196</v>
      </c>
      <c r="C36" s="137" t="s">
        <v>197</v>
      </c>
      <c r="D36" s="14">
        <v>3</v>
      </c>
      <c r="E36" s="11"/>
      <c r="F36" s="11"/>
      <c r="H36" s="7" t="s">
        <v>97</v>
      </c>
      <c r="I36" s="7" t="s">
        <v>98</v>
      </c>
      <c r="J36" s="141" t="s">
        <v>107</v>
      </c>
      <c r="K36" s="11">
        <v>2</v>
      </c>
      <c r="L36" s="12"/>
      <c r="M36" s="12"/>
    </row>
    <row r="37" spans="1:15" ht="18" customHeight="1" x14ac:dyDescent="0.2">
      <c r="A37" s="13"/>
      <c r="B37" s="13" t="s">
        <v>102</v>
      </c>
      <c r="C37" s="26" t="s">
        <v>182</v>
      </c>
      <c r="D37" s="11">
        <v>3</v>
      </c>
      <c r="E37" s="11"/>
      <c r="F37" s="11"/>
      <c r="H37" s="13" t="s">
        <v>111</v>
      </c>
      <c r="I37" s="135" t="s">
        <v>183</v>
      </c>
      <c r="J37" s="26" t="s">
        <v>116</v>
      </c>
      <c r="K37" s="11">
        <v>3</v>
      </c>
      <c r="L37" s="12"/>
      <c r="M37" s="12"/>
    </row>
    <row r="38" spans="1:15" ht="18" customHeight="1" x14ac:dyDescent="0.2">
      <c r="A38" s="13"/>
      <c r="B38" s="13" t="s">
        <v>102</v>
      </c>
      <c r="C38" s="26" t="s">
        <v>182</v>
      </c>
      <c r="D38" s="11">
        <v>3</v>
      </c>
      <c r="E38" s="12"/>
      <c r="F38" s="33"/>
      <c r="H38" s="13"/>
      <c r="I38" s="13" t="s">
        <v>102</v>
      </c>
      <c r="J38" s="26" t="s">
        <v>182</v>
      </c>
      <c r="K38" s="38">
        <v>3</v>
      </c>
      <c r="L38" s="33"/>
      <c r="M38" s="33"/>
      <c r="N38" s="3"/>
    </row>
    <row r="39" spans="1:15" ht="18" customHeight="1" x14ac:dyDescent="0.25">
      <c r="A39" s="39" t="s">
        <v>23</v>
      </c>
      <c r="B39" s="40"/>
      <c r="C39" s="1"/>
      <c r="D39" s="20">
        <f>SUM(D34:D38)</f>
        <v>15</v>
      </c>
      <c r="F39" s="35"/>
      <c r="G39" s="29"/>
      <c r="H39" s="7" t="s">
        <v>117</v>
      </c>
      <c r="I39" s="26"/>
      <c r="J39" s="7" t="s">
        <v>118</v>
      </c>
      <c r="K39" s="38">
        <v>1</v>
      </c>
      <c r="L39" s="11"/>
      <c r="M39" s="11"/>
    </row>
    <row r="40" spans="1:15" ht="18" customHeight="1" x14ac:dyDescent="0.25">
      <c r="A40" s="44" t="s">
        <v>24</v>
      </c>
      <c r="B40" s="44"/>
      <c r="C40" s="41"/>
      <c r="D40" s="42"/>
      <c r="E40" s="42"/>
      <c r="F40" s="42"/>
      <c r="H40" s="45" t="s">
        <v>25</v>
      </c>
      <c r="I40" s="46"/>
      <c r="J40" s="15"/>
      <c r="K40" s="20">
        <f>SUM(K34:K39)</f>
        <v>15</v>
      </c>
      <c r="L40" s="17"/>
      <c r="M40" s="17"/>
    </row>
    <row r="41" spans="1:15" ht="18" customHeight="1" x14ac:dyDescent="0.25">
      <c r="A41" s="47" t="s">
        <v>26</v>
      </c>
      <c r="B41" s="48"/>
      <c r="C41" s="41"/>
      <c r="H41" s="49" t="s">
        <v>114</v>
      </c>
      <c r="I41" s="50"/>
      <c r="J41" s="43" t="s">
        <v>4</v>
      </c>
      <c r="K41" s="20">
        <f>D11+K12+D22+K21+K22+D30+K30+D39+K40</f>
        <v>130</v>
      </c>
      <c r="N41" s="3"/>
      <c r="O41" s="3"/>
    </row>
    <row r="42" spans="1:15" ht="18" customHeight="1" x14ac:dyDescent="0.25">
      <c r="A42" s="144" t="s">
        <v>3</v>
      </c>
      <c r="B42" s="145"/>
      <c r="C42" s="145"/>
      <c r="D42" s="145"/>
      <c r="E42" s="145"/>
      <c r="F42" s="145"/>
      <c r="G42" s="145"/>
      <c r="H42" s="145"/>
      <c r="I42" s="145"/>
      <c r="J42" s="145"/>
      <c r="K42" s="145"/>
      <c r="L42" s="145"/>
      <c r="M42" s="145"/>
    </row>
    <row r="43" spans="1:15" s="51" customFormat="1" ht="18" customHeight="1" x14ac:dyDescent="0.25">
      <c r="A43" s="142" t="str">
        <f>A1</f>
        <v>Bachelor of Science in Agriculture and Biosystems Engineering   (Fall 2013)</v>
      </c>
      <c r="B43" s="142"/>
      <c r="C43" s="142"/>
      <c r="D43" s="142"/>
      <c r="E43" s="142"/>
      <c r="F43" s="142"/>
      <c r="G43" s="142"/>
      <c r="H43" s="142"/>
      <c r="I43" s="142"/>
      <c r="J43" s="142"/>
      <c r="K43" s="142"/>
      <c r="L43" s="142"/>
      <c r="M43" s="142"/>
    </row>
    <row r="44" spans="1:15" s="56" customFormat="1" ht="18" customHeight="1" x14ac:dyDescent="0.2">
      <c r="A44" s="57" t="s">
        <v>35</v>
      </c>
      <c r="B44" s="57"/>
      <c r="C44" s="57"/>
      <c r="D44" s="59"/>
      <c r="E44" s="59"/>
      <c r="F44" s="60"/>
      <c r="G44" s="60"/>
      <c r="H44" s="58" t="s">
        <v>113</v>
      </c>
      <c r="I44" s="58"/>
      <c r="J44" s="58"/>
      <c r="K44" s="59"/>
      <c r="L44" s="59"/>
      <c r="M44" s="60"/>
      <c r="N44" s="54"/>
      <c r="O44" s="55"/>
    </row>
    <row r="45" spans="1:15" s="56" customFormat="1" ht="18" customHeight="1" x14ac:dyDescent="0.2">
      <c r="A45" s="61" t="s">
        <v>5</v>
      </c>
      <c r="B45" s="61" t="s">
        <v>36</v>
      </c>
      <c r="C45" s="61"/>
      <c r="D45" s="97">
        <f>SUM(D46:D47)</f>
        <v>6</v>
      </c>
      <c r="E45" s="98" t="s">
        <v>21</v>
      </c>
      <c r="F45" s="53" t="s">
        <v>49</v>
      </c>
      <c r="G45" s="54"/>
      <c r="H45" s="57" t="s">
        <v>41</v>
      </c>
      <c r="I45" s="69"/>
      <c r="J45" s="55"/>
      <c r="K45" s="109">
        <v>80</v>
      </c>
      <c r="L45" s="53" t="s">
        <v>21</v>
      </c>
      <c r="M45" s="53" t="s">
        <v>49</v>
      </c>
      <c r="N45" s="54"/>
      <c r="O45" s="55"/>
    </row>
    <row r="46" spans="1:15" s="56" customFormat="1" ht="18" customHeight="1" x14ac:dyDescent="0.2">
      <c r="A46" s="116" t="str">
        <f t="shared" ref="A46:F46" si="0">A8</f>
        <v>ENGL 101</v>
      </c>
      <c r="B46" s="116" t="str">
        <f t="shared" si="0"/>
        <v>Compistion  (SGR !1)</v>
      </c>
      <c r="C46" s="117" t="str">
        <f t="shared" si="0"/>
        <v xml:space="preserve">Placement </v>
      </c>
      <c r="D46" s="118">
        <f t="shared" si="0"/>
        <v>3</v>
      </c>
      <c r="E46" s="118">
        <f t="shared" si="0"/>
        <v>0</v>
      </c>
      <c r="F46" s="118">
        <f t="shared" si="0"/>
        <v>0</v>
      </c>
      <c r="G46" s="54"/>
      <c r="H46" s="113" t="str">
        <f>H15</f>
        <v xml:space="preserve">BIO 101/L </v>
      </c>
      <c r="I46" s="113" t="str">
        <f t="shared" ref="I46:M46" si="1">I15</f>
        <v xml:space="preserve">Survey of Biology </v>
      </c>
      <c r="J46" s="113"/>
      <c r="K46" s="113">
        <f t="shared" si="1"/>
        <v>3</v>
      </c>
      <c r="L46" s="113">
        <f t="shared" si="1"/>
        <v>0</v>
      </c>
      <c r="M46" s="113">
        <f t="shared" si="1"/>
        <v>0</v>
      </c>
      <c r="N46" s="54"/>
      <c r="O46" s="55"/>
    </row>
    <row r="47" spans="1:15" s="56" customFormat="1" ht="18" customHeight="1" x14ac:dyDescent="0.2">
      <c r="A47" s="116" t="str">
        <f t="shared" ref="A47:F47" si="2">H28</f>
        <v xml:space="preserve">ENGL 277 </v>
      </c>
      <c r="B47" s="116" t="str">
        <f t="shared" si="2"/>
        <v>Technical Writing in Engr (SGR #1)</v>
      </c>
      <c r="C47" s="117" t="str">
        <f t="shared" si="2"/>
        <v>GE 109, ENGL 101</v>
      </c>
      <c r="D47" s="118">
        <f t="shared" si="2"/>
        <v>3</v>
      </c>
      <c r="E47" s="118">
        <f t="shared" si="2"/>
        <v>0</v>
      </c>
      <c r="F47" s="118">
        <f t="shared" si="2"/>
        <v>0</v>
      </c>
      <c r="G47" s="54"/>
      <c r="H47" s="113" t="str">
        <f>H9</f>
        <v>MATH 125</v>
      </c>
      <c r="I47" s="113" t="str">
        <f t="shared" ref="I47:M47" si="3">I9</f>
        <v xml:space="preserve">Calculus II </v>
      </c>
      <c r="J47" s="113" t="str">
        <f t="shared" si="3"/>
        <v>MATH 123</v>
      </c>
      <c r="K47" s="113">
        <f t="shared" si="3"/>
        <v>4</v>
      </c>
      <c r="L47" s="113">
        <f t="shared" si="3"/>
        <v>0</v>
      </c>
      <c r="M47" s="113">
        <f t="shared" si="3"/>
        <v>0</v>
      </c>
      <c r="N47" s="54"/>
      <c r="O47" s="55"/>
    </row>
    <row r="48" spans="1:15" s="56" customFormat="1" ht="18" customHeight="1" x14ac:dyDescent="0.2">
      <c r="C48" s="55"/>
      <c r="D48" s="54"/>
      <c r="E48" s="54"/>
      <c r="F48" s="54"/>
      <c r="G48" s="54"/>
      <c r="H48" s="113" t="str">
        <f>A17</f>
        <v>MATH 225</v>
      </c>
      <c r="I48" s="113" t="str">
        <f t="shared" ref="I48:M48" si="4">B17</f>
        <v xml:space="preserve">Calculus III </v>
      </c>
      <c r="J48" s="113" t="str">
        <f t="shared" si="4"/>
        <v>MATH 125</v>
      </c>
      <c r="K48" s="113">
        <f t="shared" si="4"/>
        <v>4</v>
      </c>
      <c r="L48" s="113">
        <f t="shared" si="4"/>
        <v>0</v>
      </c>
      <c r="M48" s="113">
        <f t="shared" si="4"/>
        <v>0</v>
      </c>
      <c r="N48" s="54"/>
      <c r="O48" s="55"/>
    </row>
    <row r="49" spans="1:15" s="56" customFormat="1" ht="18" customHeight="1" x14ac:dyDescent="0.2">
      <c r="A49" s="61" t="s">
        <v>8</v>
      </c>
      <c r="B49" s="61" t="s">
        <v>37</v>
      </c>
      <c r="C49" s="52"/>
      <c r="D49" s="62">
        <f>D46</f>
        <v>3</v>
      </c>
      <c r="E49" s="63"/>
      <c r="F49" s="54"/>
      <c r="G49" s="54"/>
      <c r="H49" s="113" t="str">
        <f>H18</f>
        <v>MATH 321</v>
      </c>
      <c r="I49" s="113" t="str">
        <f t="shared" ref="I49:M49" si="5">I18</f>
        <v xml:space="preserve">Differential Equations </v>
      </c>
      <c r="J49" s="113" t="str">
        <f t="shared" si="5"/>
        <v>MATH 125</v>
      </c>
      <c r="K49" s="113">
        <f t="shared" si="5"/>
        <v>3</v>
      </c>
      <c r="L49" s="113">
        <f t="shared" si="5"/>
        <v>0</v>
      </c>
      <c r="M49" s="113">
        <f t="shared" si="5"/>
        <v>0</v>
      </c>
      <c r="N49" s="54"/>
      <c r="O49" s="55"/>
    </row>
    <row r="50" spans="1:15" s="56" customFormat="1" ht="18" customHeight="1" x14ac:dyDescent="0.2">
      <c r="A50" s="116" t="str">
        <f t="shared" ref="A50:F50" si="6">H6</f>
        <v xml:space="preserve">SPCM 101 </v>
      </c>
      <c r="B50" s="116" t="str">
        <f t="shared" si="6"/>
        <v xml:space="preserve">Intro to Speech (SGR 1) </v>
      </c>
      <c r="C50" s="117">
        <f t="shared" si="6"/>
        <v>0</v>
      </c>
      <c r="D50" s="118">
        <f t="shared" si="6"/>
        <v>3</v>
      </c>
      <c r="E50" s="118">
        <f t="shared" si="6"/>
        <v>0</v>
      </c>
      <c r="F50" s="118">
        <f t="shared" si="6"/>
        <v>0</v>
      </c>
      <c r="G50" s="66"/>
      <c r="H50" s="113" t="str">
        <f>A7</f>
        <v xml:space="preserve">CHEM 112/L </v>
      </c>
      <c r="I50" s="113" t="str">
        <f t="shared" ref="I50:M50" si="7">B7</f>
        <v xml:space="preserve">General Chemistry and Lab </v>
      </c>
      <c r="J50" s="113" t="str">
        <f t="shared" si="7"/>
        <v>MATH 102 corequisite</v>
      </c>
      <c r="K50" s="113">
        <f t="shared" si="7"/>
        <v>3</v>
      </c>
      <c r="L50" s="113">
        <f t="shared" si="7"/>
        <v>0</v>
      </c>
      <c r="M50" s="113">
        <f t="shared" si="7"/>
        <v>0</v>
      </c>
      <c r="N50" s="54"/>
      <c r="O50" s="55"/>
    </row>
    <row r="51" spans="1:15" s="56" customFormat="1" ht="18" customHeight="1" x14ac:dyDescent="0.2">
      <c r="G51" s="54"/>
      <c r="H51" s="113" t="str">
        <f>A26</f>
        <v xml:space="preserve">CSC 130 </v>
      </c>
      <c r="I51" s="113" t="str">
        <f t="shared" ref="I51:M51" si="8">B26</f>
        <v xml:space="preserve">Visual Basic Programming </v>
      </c>
      <c r="J51" s="113"/>
      <c r="K51" s="113">
        <f t="shared" si="8"/>
        <v>3</v>
      </c>
      <c r="L51" s="113">
        <f t="shared" si="8"/>
        <v>0</v>
      </c>
      <c r="M51" s="113">
        <f t="shared" si="8"/>
        <v>0</v>
      </c>
      <c r="N51" s="54"/>
      <c r="O51" s="55"/>
    </row>
    <row r="52" spans="1:15" s="56" customFormat="1" ht="18" customHeight="1" x14ac:dyDescent="0.2">
      <c r="A52" s="61" t="s">
        <v>9</v>
      </c>
      <c r="B52" s="61" t="s">
        <v>38</v>
      </c>
      <c r="C52" s="61"/>
      <c r="D52" s="62">
        <f>SUM(D53:D54)</f>
        <v>6</v>
      </c>
      <c r="E52" s="63"/>
      <c r="F52" s="54"/>
      <c r="G52" s="54"/>
      <c r="H52" s="113" t="str">
        <f>H8</f>
        <v>GE 121</v>
      </c>
      <c r="I52" s="113" t="str">
        <f t="shared" ref="I52:M52" si="9">I8</f>
        <v xml:space="preserve">Engineering Design Graphics </v>
      </c>
      <c r="J52" s="113" t="str">
        <f t="shared" si="9"/>
        <v>MATH 102 or higher</v>
      </c>
      <c r="K52" s="113">
        <f t="shared" si="9"/>
        <v>1</v>
      </c>
      <c r="L52" s="113">
        <f t="shared" si="9"/>
        <v>0</v>
      </c>
      <c r="M52" s="113">
        <f t="shared" si="9"/>
        <v>0</v>
      </c>
      <c r="N52" s="54"/>
      <c r="O52" s="55"/>
    </row>
    <row r="53" spans="1:15" s="56" customFormat="1" ht="18" customHeight="1" x14ac:dyDescent="0.2">
      <c r="A53" s="116" t="str">
        <f t="shared" ref="A53:F53" si="10">A9</f>
        <v>SGR #3</v>
      </c>
      <c r="B53" s="116" t="str">
        <f t="shared" si="10"/>
        <v xml:space="preserve">Social Sciences/Diversity (SGR 3) </v>
      </c>
      <c r="C53" s="117">
        <f t="shared" si="10"/>
        <v>0</v>
      </c>
      <c r="D53" s="118">
        <f t="shared" si="10"/>
        <v>3</v>
      </c>
      <c r="E53" s="118">
        <f t="shared" si="10"/>
        <v>0</v>
      </c>
      <c r="F53" s="118">
        <f t="shared" si="10"/>
        <v>0</v>
      </c>
      <c r="G53" s="54"/>
      <c r="H53" s="113" t="str">
        <f>H17</f>
        <v>GE 123</v>
      </c>
      <c r="I53" s="113" t="str">
        <f t="shared" ref="I53:M53" si="11">I17</f>
        <v xml:space="preserve">Computer Aided Drawing </v>
      </c>
      <c r="J53" s="113" t="str">
        <f t="shared" si="11"/>
        <v>GE 121</v>
      </c>
      <c r="K53" s="113">
        <f t="shared" si="11"/>
        <v>1</v>
      </c>
      <c r="L53" s="113">
        <f t="shared" si="11"/>
        <v>0</v>
      </c>
      <c r="M53" s="113">
        <f t="shared" si="11"/>
        <v>0</v>
      </c>
      <c r="N53" s="54"/>
      <c r="O53" s="55"/>
    </row>
    <row r="54" spans="1:15" s="56" customFormat="1" ht="18" customHeight="1" x14ac:dyDescent="0.2">
      <c r="A54" s="116" t="str">
        <f t="shared" ref="A54:F54" si="12">A19</f>
        <v>SGR #3</v>
      </c>
      <c r="B54" s="116" t="str">
        <f t="shared" si="12"/>
        <v xml:space="preserve">Social Sciences/Diversity (SGR 3) </v>
      </c>
      <c r="C54" s="117" t="str">
        <f t="shared" si="12"/>
        <v>recommend globalization course</v>
      </c>
      <c r="D54" s="118">
        <f t="shared" si="12"/>
        <v>3</v>
      </c>
      <c r="E54" s="118">
        <f t="shared" si="12"/>
        <v>0</v>
      </c>
      <c r="F54" s="118">
        <f t="shared" si="12"/>
        <v>0</v>
      </c>
      <c r="G54" s="54"/>
      <c r="H54" s="113" t="str">
        <f>A16</f>
        <v>EM 214</v>
      </c>
      <c r="I54" s="113" t="str">
        <f t="shared" ref="I54:M54" si="13">B16</f>
        <v xml:space="preserve">Statics </v>
      </c>
      <c r="J54" s="113" t="str">
        <f t="shared" si="13"/>
        <v>MATH 123</v>
      </c>
      <c r="K54" s="113">
        <f t="shared" si="13"/>
        <v>3</v>
      </c>
      <c r="L54" s="113">
        <f t="shared" si="13"/>
        <v>0</v>
      </c>
      <c r="M54" s="113">
        <f t="shared" si="13"/>
        <v>0</v>
      </c>
      <c r="N54" s="54"/>
      <c r="O54" s="55"/>
    </row>
    <row r="55" spans="1:15" s="56" customFormat="1" ht="18" customHeight="1" x14ac:dyDescent="0.2">
      <c r="C55" s="55"/>
      <c r="D55" s="54"/>
      <c r="E55" s="54"/>
      <c r="F55" s="54"/>
      <c r="G55" s="54"/>
      <c r="H55" s="113" t="str">
        <f>H16</f>
        <v>EM 215</v>
      </c>
      <c r="I55" s="113" t="str">
        <f t="shared" ref="I55:M55" si="14">I16</f>
        <v xml:space="preserve">Dynamics </v>
      </c>
      <c r="J55" s="113" t="str">
        <f t="shared" si="14"/>
        <v>EM 214</v>
      </c>
      <c r="K55" s="113">
        <f t="shared" si="14"/>
        <v>3</v>
      </c>
      <c r="L55" s="113">
        <f t="shared" si="14"/>
        <v>0</v>
      </c>
      <c r="M55" s="113">
        <f t="shared" si="14"/>
        <v>0</v>
      </c>
      <c r="N55" s="54"/>
      <c r="O55" s="55"/>
    </row>
    <row r="56" spans="1:15" s="56" customFormat="1" ht="18" customHeight="1" x14ac:dyDescent="0.2">
      <c r="A56" s="61" t="s">
        <v>10</v>
      </c>
      <c r="B56" s="61" t="s">
        <v>39</v>
      </c>
      <c r="C56" s="61"/>
      <c r="D56" s="62">
        <f>SUM(D57:D58)</f>
        <v>20</v>
      </c>
      <c r="E56" s="63"/>
      <c r="F56" s="54"/>
      <c r="G56" s="54"/>
      <c r="H56" s="113" t="str">
        <f>A28</f>
        <v xml:space="preserve">EM 321 </v>
      </c>
      <c r="I56" s="113" t="str">
        <f t="shared" ref="I56:M56" si="15">B28</f>
        <v xml:space="preserve">Mechanics of Materials </v>
      </c>
      <c r="J56" s="113" t="str">
        <f t="shared" si="15"/>
        <v>EM 214</v>
      </c>
      <c r="K56" s="113">
        <f t="shared" si="15"/>
        <v>3</v>
      </c>
      <c r="L56" s="113">
        <f t="shared" si="15"/>
        <v>0</v>
      </c>
      <c r="M56" s="113">
        <f t="shared" si="15"/>
        <v>0</v>
      </c>
      <c r="N56" s="54"/>
      <c r="O56" s="55"/>
    </row>
    <row r="57" spans="1:15" s="56" customFormat="1" ht="18" customHeight="1" x14ac:dyDescent="0.2">
      <c r="A57" s="116" t="str">
        <f t="shared" ref="A57:F57" si="16">H11</f>
        <v>SGR #4</v>
      </c>
      <c r="B57" s="116" t="str">
        <f t="shared" si="16"/>
        <v>Humanities/Arts Diversity (SGR 4)</v>
      </c>
      <c r="C57" s="117">
        <f t="shared" si="16"/>
        <v>0</v>
      </c>
      <c r="D57" s="118">
        <f t="shared" si="16"/>
        <v>3</v>
      </c>
      <c r="E57" s="118">
        <f t="shared" si="16"/>
        <v>0</v>
      </c>
      <c r="F57" s="118">
        <f t="shared" si="16"/>
        <v>0</v>
      </c>
      <c r="G57" s="54"/>
      <c r="H57" s="113" t="str">
        <f>A29</f>
        <v>ME 314</v>
      </c>
      <c r="I57" s="113" t="str">
        <f t="shared" ref="I57:M57" si="17">B29</f>
        <v xml:space="preserve">Thermodynamics I </v>
      </c>
      <c r="J57" s="113" t="str">
        <f t="shared" si="17"/>
        <v>PHYS 21/L, MATH 125</v>
      </c>
      <c r="K57" s="113">
        <f t="shared" si="17"/>
        <v>3</v>
      </c>
      <c r="L57" s="113">
        <f t="shared" si="17"/>
        <v>0</v>
      </c>
      <c r="M57" s="113">
        <f t="shared" si="17"/>
        <v>0</v>
      </c>
      <c r="N57" s="54"/>
      <c r="O57" s="55"/>
    </row>
    <row r="58" spans="1:15" s="56" customFormat="1" ht="18" customHeight="1" x14ac:dyDescent="0.2">
      <c r="A58" s="116">
        <f t="shared" ref="A58:F58" si="18">H21</f>
        <v>0</v>
      </c>
      <c r="B58" s="116">
        <f t="shared" si="18"/>
        <v>0</v>
      </c>
      <c r="C58" s="117">
        <f t="shared" si="18"/>
        <v>0</v>
      </c>
      <c r="D58" s="118">
        <f t="shared" si="18"/>
        <v>17</v>
      </c>
      <c r="E58" s="118">
        <f t="shared" si="18"/>
        <v>0</v>
      </c>
      <c r="F58" s="118">
        <f t="shared" si="18"/>
        <v>0</v>
      </c>
      <c r="G58" s="54"/>
      <c r="H58" s="113" t="str">
        <f>H27</f>
        <v>EM 331</v>
      </c>
      <c r="I58" s="113" t="str">
        <f t="shared" ref="I58:M58" si="19">I27</f>
        <v xml:space="preserve">Fluid Dynamics </v>
      </c>
      <c r="J58" s="113" t="str">
        <f t="shared" si="19"/>
        <v>EM 215, MATH 321</v>
      </c>
      <c r="K58" s="113">
        <f t="shared" si="19"/>
        <v>3</v>
      </c>
      <c r="L58" s="113">
        <f t="shared" si="19"/>
        <v>0</v>
      </c>
      <c r="M58" s="113">
        <f t="shared" si="19"/>
        <v>0</v>
      </c>
      <c r="N58" s="54"/>
      <c r="O58" s="55"/>
    </row>
    <row r="59" spans="1:15" s="56" customFormat="1" ht="18" customHeight="1" x14ac:dyDescent="0.2">
      <c r="C59" s="55"/>
      <c r="D59" s="54"/>
      <c r="E59" s="54"/>
      <c r="F59" s="54"/>
      <c r="G59" s="54"/>
      <c r="H59" s="113" t="str">
        <f>A27</f>
        <v xml:space="preserve">EE 300/L </v>
      </c>
      <c r="I59" s="113" t="str">
        <f t="shared" ref="I59:M59" si="20">B27</f>
        <v>Basic Electrical Engineering I and Lab</v>
      </c>
      <c r="J59" s="113" t="str">
        <f t="shared" si="20"/>
        <v>MATH 125, PHYS 213/L</v>
      </c>
      <c r="K59" s="113">
        <f t="shared" si="20"/>
        <v>3</v>
      </c>
      <c r="L59" s="113">
        <f t="shared" si="20"/>
        <v>0</v>
      </c>
      <c r="M59" s="113">
        <f t="shared" si="20"/>
        <v>0</v>
      </c>
      <c r="N59" s="54"/>
      <c r="O59" s="55"/>
    </row>
    <row r="60" spans="1:15" s="56" customFormat="1" ht="18" customHeight="1" x14ac:dyDescent="0.2">
      <c r="A60" s="61" t="s">
        <v>11</v>
      </c>
      <c r="B60" s="61" t="s">
        <v>40</v>
      </c>
      <c r="C60" s="52"/>
      <c r="D60" s="62">
        <f>D61</f>
        <v>4</v>
      </c>
      <c r="E60" s="63"/>
      <c r="F60" s="54"/>
      <c r="G60" s="54"/>
      <c r="H60" s="113" t="str">
        <f>H10</f>
        <v xml:space="preserve">ABE 132 </v>
      </c>
      <c r="I60" s="113" t="str">
        <f t="shared" ref="I60:M60" si="21">I10</f>
        <v xml:space="preserve">Engineering Tools </v>
      </c>
      <c r="J60" s="113"/>
      <c r="K60" s="113">
        <f t="shared" si="21"/>
        <v>1</v>
      </c>
      <c r="L60" s="113">
        <f t="shared" si="21"/>
        <v>0</v>
      </c>
      <c r="M60" s="113">
        <f t="shared" si="21"/>
        <v>0</v>
      </c>
      <c r="N60" s="54"/>
      <c r="O60" s="55"/>
    </row>
    <row r="61" spans="1:15" s="56" customFormat="1" ht="18" customHeight="1" x14ac:dyDescent="0.2">
      <c r="A61" s="116" t="str">
        <f t="shared" ref="A61:F61" si="22">A10</f>
        <v xml:space="preserve">Math 123/L </v>
      </c>
      <c r="B61" s="116" t="str">
        <f t="shared" si="22"/>
        <v>Calculus I  (SGR #5)</v>
      </c>
      <c r="C61" s="117" t="str">
        <f t="shared" si="22"/>
        <v xml:space="preserve">MATH  115 or Placement </v>
      </c>
      <c r="D61" s="118">
        <f t="shared" si="22"/>
        <v>4</v>
      </c>
      <c r="E61" s="118">
        <f t="shared" si="22"/>
        <v>0</v>
      </c>
      <c r="F61" s="118">
        <f t="shared" si="22"/>
        <v>0</v>
      </c>
      <c r="G61" s="54"/>
      <c r="H61" s="113" t="str">
        <f>A20</f>
        <v>ABE 222</v>
      </c>
      <c r="I61" s="113" t="str">
        <f t="shared" ref="I61:M61" si="23">B20</f>
        <v xml:space="preserve">Project Development </v>
      </c>
      <c r="J61" s="113"/>
      <c r="K61" s="113">
        <f t="shared" si="23"/>
        <v>1</v>
      </c>
      <c r="L61" s="113">
        <f t="shared" si="23"/>
        <v>0</v>
      </c>
      <c r="M61" s="113">
        <f t="shared" si="23"/>
        <v>0</v>
      </c>
      <c r="N61" s="54"/>
      <c r="O61" s="55"/>
    </row>
    <row r="62" spans="1:15" s="56" customFormat="1" ht="18" customHeight="1" x14ac:dyDescent="0.2">
      <c r="C62" s="55"/>
      <c r="D62" s="54"/>
      <c r="E62" s="54"/>
      <c r="F62" s="54"/>
      <c r="G62" s="54"/>
      <c r="H62" s="113" t="str">
        <f>A25</f>
        <v>ABE 314</v>
      </c>
      <c r="I62" s="113" t="str">
        <f t="shared" ref="I62:M62" si="24">B25</f>
        <v xml:space="preserve">Ag Power &amp; Machines </v>
      </c>
      <c r="J62" s="113" t="str">
        <f t="shared" si="24"/>
        <v>EM 215</v>
      </c>
      <c r="K62" s="113">
        <f t="shared" si="24"/>
        <v>4</v>
      </c>
      <c r="L62" s="113">
        <f t="shared" si="24"/>
        <v>0</v>
      </c>
      <c r="M62" s="113">
        <f t="shared" si="24"/>
        <v>0</v>
      </c>
      <c r="N62" s="54"/>
      <c r="O62" s="55"/>
    </row>
    <row r="63" spans="1:15" s="56" customFormat="1" ht="18" customHeight="1" x14ac:dyDescent="0.2">
      <c r="A63" s="61" t="s">
        <v>12</v>
      </c>
      <c r="B63" s="61" t="s">
        <v>42</v>
      </c>
      <c r="C63" s="52"/>
      <c r="D63" s="62">
        <f>SUM(D64:D66)</f>
        <v>8</v>
      </c>
      <c r="E63" s="63"/>
      <c r="F63" s="54"/>
      <c r="G63" s="54"/>
      <c r="H63" s="113" t="str">
        <f>H25</f>
        <v>ABE 324</v>
      </c>
      <c r="I63" s="113" t="str">
        <f t="shared" ref="I63:M63" si="25">I25</f>
        <v xml:space="preserve">Ag Structures &amp; Enviornment </v>
      </c>
      <c r="J63" s="113" t="str">
        <f t="shared" si="25"/>
        <v>ME 314, EM 331</v>
      </c>
      <c r="K63" s="113">
        <f t="shared" si="25"/>
        <v>4</v>
      </c>
      <c r="L63" s="113">
        <f t="shared" si="25"/>
        <v>0</v>
      </c>
      <c r="M63" s="113">
        <f t="shared" si="25"/>
        <v>0</v>
      </c>
      <c r="N63" s="54"/>
      <c r="O63" s="55"/>
    </row>
    <row r="64" spans="1:15" s="56" customFormat="1" ht="18" customHeight="1" x14ac:dyDescent="0.2">
      <c r="A64" s="116" t="str">
        <f t="shared" ref="A64:F64" si="26">A18</f>
        <v xml:space="preserve">PHY 211/L </v>
      </c>
      <c r="B64" s="116" t="str">
        <f t="shared" si="26"/>
        <v>Physics I  (SGR #6)</v>
      </c>
      <c r="C64" s="117" t="str">
        <f t="shared" si="26"/>
        <v>MATH 123</v>
      </c>
      <c r="D64" s="118">
        <f t="shared" si="26"/>
        <v>4</v>
      </c>
      <c r="E64" s="118">
        <f t="shared" si="26"/>
        <v>0</v>
      </c>
      <c r="F64" s="118">
        <f t="shared" si="26"/>
        <v>0</v>
      </c>
      <c r="G64" s="54"/>
      <c r="H64" s="113" t="str">
        <f>A15</f>
        <v xml:space="preserve">ABE 343 </v>
      </c>
      <c r="I64" s="113" t="str">
        <f t="shared" ref="I64:M64" si="27">B15</f>
        <v xml:space="preserve">Properties of Biomaterials </v>
      </c>
      <c r="J64" s="113"/>
      <c r="K64" s="113">
        <f t="shared" si="27"/>
        <v>3</v>
      </c>
      <c r="L64" s="113">
        <f t="shared" si="27"/>
        <v>0</v>
      </c>
      <c r="M64" s="113">
        <f t="shared" si="27"/>
        <v>0</v>
      </c>
      <c r="N64" s="54"/>
      <c r="O64" s="55"/>
    </row>
    <row r="65" spans="1:21" s="56" customFormat="1" ht="18" customHeight="1" x14ac:dyDescent="0.2">
      <c r="A65" s="116" t="str">
        <f t="shared" ref="A65:F65" si="28">H19</f>
        <v xml:space="preserve">PHYS 213/L </v>
      </c>
      <c r="B65" s="116" t="str">
        <f t="shared" si="28"/>
        <v>Physics II (SGR #6)</v>
      </c>
      <c r="C65" s="117" t="str">
        <f t="shared" si="28"/>
        <v>PHYS 211/L</v>
      </c>
      <c r="D65" s="118">
        <f t="shared" si="28"/>
        <v>4</v>
      </c>
      <c r="E65" s="118">
        <f t="shared" si="28"/>
        <v>0</v>
      </c>
      <c r="F65" s="118">
        <f t="shared" si="28"/>
        <v>0</v>
      </c>
      <c r="G65" s="54"/>
      <c r="H65" s="113" t="str">
        <f>A35</f>
        <v>ABE 434</v>
      </c>
      <c r="I65" s="113" t="str">
        <f t="shared" ref="I65:M65" si="29">B35</f>
        <v xml:space="preserve">Natural Resource Engineering </v>
      </c>
      <c r="J65" s="113" t="str">
        <f t="shared" si="29"/>
        <v>EM 331</v>
      </c>
      <c r="K65" s="113">
        <f t="shared" si="29"/>
        <v>4</v>
      </c>
      <c r="L65" s="113">
        <f t="shared" si="29"/>
        <v>0</v>
      </c>
      <c r="M65" s="113">
        <f t="shared" si="29"/>
        <v>0</v>
      </c>
      <c r="N65" s="74"/>
      <c r="O65" s="55"/>
    </row>
    <row r="66" spans="1:21" s="56" customFormat="1" ht="18" customHeight="1" x14ac:dyDescent="0.2">
      <c r="A66" s="119"/>
      <c r="B66" s="119"/>
      <c r="C66" s="120"/>
      <c r="D66" s="121"/>
      <c r="E66" s="121"/>
      <c r="F66" s="121"/>
      <c r="G66" s="54"/>
      <c r="H66" s="113" t="str">
        <f>H35</f>
        <v>ABE 444</v>
      </c>
      <c r="I66" s="113" t="str">
        <f t="shared" ref="I66:M66" si="30">I35</f>
        <v>Unit Operations</v>
      </c>
      <c r="J66" s="113" t="str">
        <f t="shared" si="30"/>
        <v>senior standing or consent</v>
      </c>
      <c r="K66" s="113">
        <f t="shared" si="30"/>
        <v>4</v>
      </c>
      <c r="L66" s="113">
        <f t="shared" si="30"/>
        <v>0</v>
      </c>
      <c r="M66" s="113">
        <f t="shared" si="30"/>
        <v>0</v>
      </c>
      <c r="N66" s="54"/>
      <c r="O66" s="55"/>
    </row>
    <row r="67" spans="1:21" s="56" customFormat="1" ht="18" customHeight="1" x14ac:dyDescent="0.2">
      <c r="A67" s="57" t="s">
        <v>43</v>
      </c>
      <c r="B67" s="58"/>
      <c r="C67" s="57"/>
      <c r="D67" s="59"/>
      <c r="E67" s="59"/>
      <c r="F67" s="60"/>
      <c r="G67" s="54"/>
      <c r="H67" s="113" t="str">
        <f>A36</f>
        <v>ABE 463</v>
      </c>
      <c r="I67" s="113" t="str">
        <f t="shared" ref="I67:M67" si="31">B36</f>
        <v>Instrumentation for ABS</v>
      </c>
      <c r="J67" s="113" t="str">
        <f t="shared" si="31"/>
        <v>EE 300/L</v>
      </c>
      <c r="K67" s="113">
        <f t="shared" si="31"/>
        <v>3</v>
      </c>
      <c r="L67" s="113">
        <f t="shared" si="31"/>
        <v>0</v>
      </c>
      <c r="M67" s="113">
        <f t="shared" si="31"/>
        <v>0</v>
      </c>
      <c r="N67" s="54"/>
      <c r="O67" s="55"/>
      <c r="S67" s="61"/>
      <c r="T67" s="61"/>
      <c r="U67" s="58"/>
    </row>
    <row r="68" spans="1:21" s="56" customFormat="1" ht="18" customHeight="1" x14ac:dyDescent="0.2">
      <c r="A68" s="58" t="s">
        <v>6</v>
      </c>
      <c r="B68" s="58" t="s">
        <v>13</v>
      </c>
      <c r="C68" s="99"/>
      <c r="D68" s="67">
        <f>D69</f>
        <v>2</v>
      </c>
      <c r="E68" s="68"/>
      <c r="F68" s="65"/>
      <c r="G68" s="54"/>
      <c r="H68" s="113" t="str">
        <f>H26</f>
        <v xml:space="preserve">MATH/STAT </v>
      </c>
      <c r="I68" s="113" t="str">
        <f t="shared" ref="I68:M68" si="32">I26</f>
        <v>Choose MATH 373/331/381 or STAT 281</v>
      </c>
      <c r="J68" s="113" t="str">
        <f t="shared" si="32"/>
        <v>see course for prerequisite</v>
      </c>
      <c r="K68" s="113">
        <f t="shared" si="32"/>
        <v>3</v>
      </c>
      <c r="L68" s="113">
        <f t="shared" si="32"/>
        <v>0</v>
      </c>
      <c r="M68" s="113">
        <f t="shared" si="32"/>
        <v>0</v>
      </c>
      <c r="N68" s="54"/>
      <c r="O68" s="55"/>
    </row>
    <row r="69" spans="1:21" s="56" customFormat="1" ht="18" customHeight="1" x14ac:dyDescent="0.2">
      <c r="A69" s="70" t="str">
        <f t="shared" ref="A69:F69" si="33">A6</f>
        <v>GE 109</v>
      </c>
      <c r="B69" s="70" t="str">
        <f t="shared" si="33"/>
        <v>First Year Seminar (IGR 1)</v>
      </c>
      <c r="C69" s="115">
        <f t="shared" si="33"/>
        <v>0</v>
      </c>
      <c r="D69" s="72">
        <f t="shared" si="33"/>
        <v>2</v>
      </c>
      <c r="E69" s="70">
        <f t="shared" si="33"/>
        <v>0</v>
      </c>
      <c r="F69" s="70">
        <f t="shared" si="33"/>
        <v>0</v>
      </c>
      <c r="G69" s="54"/>
      <c r="H69" s="113" t="str">
        <f>A34</f>
        <v>ABE 411</v>
      </c>
      <c r="I69" s="113" t="str">
        <f t="shared" ref="I69:M69" si="34">B34</f>
        <v xml:space="preserve">Senior Design Project </v>
      </c>
      <c r="J69" s="113" t="str">
        <f t="shared" si="34"/>
        <v>senior standing</v>
      </c>
      <c r="K69" s="113">
        <f t="shared" si="34"/>
        <v>2</v>
      </c>
      <c r="L69" s="113">
        <f t="shared" si="34"/>
        <v>0</v>
      </c>
      <c r="M69" s="113">
        <f t="shared" si="34"/>
        <v>0</v>
      </c>
      <c r="N69" s="54"/>
      <c r="O69" s="55"/>
    </row>
    <row r="70" spans="1:21" s="56" customFormat="1" ht="18" customHeight="1" x14ac:dyDescent="0.2">
      <c r="A70" s="64"/>
      <c r="B70" s="64"/>
      <c r="C70" s="85"/>
      <c r="D70" s="65"/>
      <c r="E70" s="65"/>
      <c r="F70" s="65"/>
      <c r="G70" s="54"/>
      <c r="H70" s="113" t="str">
        <f>H34</f>
        <v>ABE 422</v>
      </c>
      <c r="I70" s="113" t="str">
        <f t="shared" ref="I70:M70" si="35">I34</f>
        <v>Senior Design Project (AW)</v>
      </c>
      <c r="J70" s="113" t="str">
        <f t="shared" si="35"/>
        <v>senior standing</v>
      </c>
      <c r="K70" s="113">
        <f t="shared" si="35"/>
        <v>2</v>
      </c>
      <c r="L70" s="113">
        <f t="shared" si="35"/>
        <v>0</v>
      </c>
      <c r="M70" s="113">
        <f t="shared" si="35"/>
        <v>0</v>
      </c>
      <c r="N70" s="54"/>
      <c r="O70" s="55"/>
    </row>
    <row r="71" spans="1:21" s="56" customFormat="1" ht="18" customHeight="1" x14ac:dyDescent="0.2">
      <c r="A71" s="58" t="s">
        <v>7</v>
      </c>
      <c r="B71" s="58" t="s">
        <v>14</v>
      </c>
      <c r="C71" s="84"/>
      <c r="D71" s="67">
        <f>D72</f>
        <v>3</v>
      </c>
      <c r="E71" s="68"/>
      <c r="F71" s="65"/>
      <c r="G71" s="54"/>
      <c r="H71" s="108" t="str">
        <f>H36</f>
        <v>ABE 464</v>
      </c>
      <c r="I71" s="108" t="str">
        <f t="shared" ref="I71:M71" si="36">I36</f>
        <v xml:space="preserve">Monitoring &amp; Contorl </v>
      </c>
      <c r="J71" s="108"/>
      <c r="K71" s="108">
        <f t="shared" si="36"/>
        <v>2</v>
      </c>
      <c r="L71" s="108">
        <f t="shared" si="36"/>
        <v>0</v>
      </c>
      <c r="M71" s="108">
        <f t="shared" si="36"/>
        <v>0</v>
      </c>
      <c r="N71" s="54"/>
      <c r="O71" s="55"/>
    </row>
    <row r="72" spans="1:21" s="56" customFormat="1" ht="18" customHeight="1" x14ac:dyDescent="0.2">
      <c r="A72" s="70" t="str">
        <f t="shared" ref="A72:F72" si="37">H37</f>
        <v>IGR #2</v>
      </c>
      <c r="B72" s="70" t="str">
        <f t="shared" si="37"/>
        <v>Social Responsibility (IGR #2)</v>
      </c>
      <c r="C72" s="115" t="str">
        <f t="shared" si="37"/>
        <v>select globalization course</v>
      </c>
      <c r="D72" s="72">
        <f t="shared" si="37"/>
        <v>3</v>
      </c>
      <c r="E72" s="72">
        <f t="shared" si="37"/>
        <v>0</v>
      </c>
      <c r="F72" s="72">
        <f t="shared" si="37"/>
        <v>0</v>
      </c>
      <c r="G72" s="54"/>
      <c r="H72" s="111" t="str">
        <f>H7</f>
        <v xml:space="preserve">CHEM 108/L or CHEM 326/L </v>
      </c>
      <c r="I72" s="111">
        <f t="shared" ref="I72:M72" si="38">I7</f>
        <v>0</v>
      </c>
      <c r="J72" s="111" t="str">
        <f t="shared" si="38"/>
        <v>CHEM 106/112 or CHEM 114</v>
      </c>
      <c r="K72" s="111">
        <f t="shared" si="38"/>
        <v>4</v>
      </c>
      <c r="L72" s="111">
        <f t="shared" si="38"/>
        <v>0</v>
      </c>
      <c r="M72" s="111">
        <f t="shared" si="38"/>
        <v>0</v>
      </c>
      <c r="N72" s="54"/>
      <c r="O72" s="55"/>
    </row>
    <row r="73" spans="1:21" s="56" customFormat="1" ht="18" customHeight="1" x14ac:dyDescent="0.2">
      <c r="A73" s="64"/>
      <c r="B73" s="64"/>
      <c r="C73" s="85"/>
      <c r="D73" s="65"/>
      <c r="E73" s="65"/>
      <c r="F73" s="65"/>
      <c r="G73" s="54"/>
      <c r="H73" s="110" t="str">
        <f>H20</f>
        <v>SGR #4</v>
      </c>
      <c r="I73" s="110" t="str">
        <f t="shared" ref="I73:M73" si="39">I20</f>
        <v xml:space="preserve">Humanities/Arts Diversity (SGR 4) </v>
      </c>
      <c r="J73" s="110" t="str">
        <f t="shared" si="39"/>
        <v>recommend globalization course</v>
      </c>
      <c r="K73" s="110">
        <f t="shared" si="39"/>
        <v>3</v>
      </c>
      <c r="L73" s="110">
        <f t="shared" si="39"/>
        <v>0</v>
      </c>
      <c r="M73" s="110">
        <f t="shared" si="39"/>
        <v>0</v>
      </c>
      <c r="N73" s="54"/>
      <c r="O73" s="55"/>
    </row>
    <row r="74" spans="1:21" s="56" customFormat="1" ht="18" customHeight="1" x14ac:dyDescent="0.2">
      <c r="A74" s="58" t="s">
        <v>15</v>
      </c>
      <c r="B74" s="58"/>
      <c r="C74" s="84"/>
      <c r="D74" s="67">
        <f>D75</f>
        <v>0</v>
      </c>
      <c r="E74" s="68"/>
      <c r="F74" s="65"/>
      <c r="G74" s="54"/>
      <c r="H74" s="110"/>
      <c r="I74" s="112"/>
      <c r="J74" s="112"/>
      <c r="K74" s="122"/>
      <c r="L74" s="112"/>
      <c r="M74" s="112"/>
      <c r="N74" s="54"/>
      <c r="O74" s="55"/>
    </row>
    <row r="75" spans="1:21" s="56" customFormat="1" ht="18" customHeight="1" x14ac:dyDescent="0.2">
      <c r="A75" s="102"/>
      <c r="B75" s="102"/>
      <c r="C75" s="103"/>
      <c r="D75" s="104"/>
      <c r="E75" s="104"/>
      <c r="F75" s="104"/>
      <c r="G75" s="54"/>
      <c r="K75" s="114"/>
      <c r="N75" s="54"/>
      <c r="O75" s="55"/>
    </row>
    <row r="76" spans="1:21" s="56" customFormat="1" ht="18" customHeight="1" x14ac:dyDescent="0.2">
      <c r="A76" s="64"/>
      <c r="B76" s="64"/>
      <c r="C76" s="85"/>
      <c r="D76" s="65"/>
      <c r="E76" s="65"/>
      <c r="F76" s="65"/>
      <c r="G76" s="54"/>
      <c r="H76" s="78" t="s">
        <v>44</v>
      </c>
      <c r="I76" s="78"/>
      <c r="J76" s="79"/>
      <c r="K76" s="80">
        <f>SUM(K77:K80)</f>
        <v>12</v>
      </c>
      <c r="L76" s="81"/>
      <c r="M76" s="71"/>
      <c r="N76" s="54"/>
      <c r="O76" s="55"/>
    </row>
    <row r="77" spans="1:21" s="56" customFormat="1" ht="18" customHeight="1" x14ac:dyDescent="0.2">
      <c r="A77" s="58" t="s">
        <v>16</v>
      </c>
      <c r="B77" s="58"/>
      <c r="C77" s="84"/>
      <c r="D77" s="67">
        <f>D78</f>
        <v>2</v>
      </c>
      <c r="E77" s="68"/>
      <c r="F77" s="65"/>
      <c r="G77" s="54"/>
      <c r="H77" s="123">
        <f>H29</f>
        <v>0</v>
      </c>
      <c r="I77" s="123" t="str">
        <f t="shared" ref="I77:J77" si="40">I29</f>
        <v>TECH ELECTIVE</v>
      </c>
      <c r="J77" s="123" t="str">
        <f t="shared" si="40"/>
        <v>see course options tab</v>
      </c>
      <c r="K77" s="71">
        <f>K29</f>
        <v>3</v>
      </c>
      <c r="L77" s="71">
        <f>L29</f>
        <v>0</v>
      </c>
      <c r="M77" s="71">
        <f>M29</f>
        <v>0</v>
      </c>
      <c r="N77" s="54"/>
      <c r="O77" s="55"/>
    </row>
    <row r="78" spans="1:21" s="56" customFormat="1" ht="18" customHeight="1" x14ac:dyDescent="0.2">
      <c r="A78" s="82" t="str">
        <f t="shared" ref="A78:F78" si="41">H34</f>
        <v>ABE 422</v>
      </c>
      <c r="B78" s="82" t="str">
        <f t="shared" si="41"/>
        <v>Senior Design Project (AW)</v>
      </c>
      <c r="C78" s="86" t="str">
        <f t="shared" si="41"/>
        <v>senior standing</v>
      </c>
      <c r="D78" s="83">
        <f t="shared" si="41"/>
        <v>2</v>
      </c>
      <c r="E78" s="83">
        <f t="shared" si="41"/>
        <v>0</v>
      </c>
      <c r="F78" s="83">
        <f t="shared" si="41"/>
        <v>0</v>
      </c>
      <c r="G78" s="54"/>
      <c r="H78" s="123">
        <f>A37</f>
        <v>0</v>
      </c>
      <c r="I78" s="123" t="str">
        <f t="shared" ref="I78:J78" si="42">B37</f>
        <v>TECH ELECTIVE</v>
      </c>
      <c r="J78" s="123" t="str">
        <f t="shared" si="42"/>
        <v>see course options tab</v>
      </c>
      <c r="K78" s="71">
        <v>3</v>
      </c>
      <c r="L78" s="71">
        <f>E37</f>
        <v>0</v>
      </c>
      <c r="M78" s="71">
        <f>F37</f>
        <v>0</v>
      </c>
      <c r="N78" s="54"/>
      <c r="O78" s="55"/>
    </row>
    <row r="79" spans="1:21" ht="18" customHeight="1" x14ac:dyDescent="0.2">
      <c r="A79" s="105"/>
      <c r="B79" s="105"/>
      <c r="C79" s="106"/>
      <c r="D79" s="107"/>
      <c r="E79" s="107"/>
      <c r="F79" s="107"/>
      <c r="H79" s="13">
        <f>A38</f>
        <v>0</v>
      </c>
      <c r="I79" s="13" t="str">
        <f t="shared" ref="I79:M79" si="43">B38</f>
        <v>TECH ELECTIVE</v>
      </c>
      <c r="J79" s="13" t="str">
        <f t="shared" si="43"/>
        <v>see course options tab</v>
      </c>
      <c r="K79" s="140">
        <f t="shared" si="43"/>
        <v>3</v>
      </c>
      <c r="L79" s="140">
        <f t="shared" si="43"/>
        <v>0</v>
      </c>
      <c r="M79" s="140">
        <f t="shared" si="43"/>
        <v>0</v>
      </c>
    </row>
    <row r="80" spans="1:21" ht="18" customHeight="1" x14ac:dyDescent="0.2">
      <c r="B80" s="1"/>
      <c r="C80" s="1"/>
      <c r="F80" s="3"/>
      <c r="H80" s="13">
        <f>H38</f>
        <v>0</v>
      </c>
      <c r="I80" s="13" t="str">
        <f t="shared" ref="I80:M80" si="44">I38</f>
        <v>TECH ELECTIVE</v>
      </c>
      <c r="J80" s="13" t="str">
        <f t="shared" si="44"/>
        <v>see course options tab</v>
      </c>
      <c r="K80" s="140">
        <f t="shared" si="44"/>
        <v>3</v>
      </c>
      <c r="L80" s="140">
        <f t="shared" si="44"/>
        <v>0</v>
      </c>
      <c r="M80" s="140">
        <f t="shared" si="44"/>
        <v>0</v>
      </c>
    </row>
    <row r="81" spans="2:15" ht="18" customHeight="1" x14ac:dyDescent="0.2">
      <c r="B81" s="1"/>
      <c r="C81" s="1"/>
      <c r="F81" s="3"/>
      <c r="K81" s="3"/>
      <c r="L81" s="3"/>
      <c r="M81" s="3"/>
    </row>
    <row r="82" spans="2:15" ht="18" customHeight="1" x14ac:dyDescent="0.2">
      <c r="B82" s="1"/>
      <c r="C82" s="1"/>
      <c r="F82" s="3"/>
      <c r="K82" s="3"/>
      <c r="L82" s="3"/>
      <c r="M82" s="3"/>
    </row>
    <row r="83" spans="2:15" ht="18" customHeight="1" x14ac:dyDescent="0.2">
      <c r="B83" s="1"/>
      <c r="C83" s="1"/>
      <c r="F83" s="3"/>
      <c r="K83" s="3"/>
      <c r="L83" s="3"/>
      <c r="M83" s="3"/>
    </row>
    <row r="84" spans="2:15" ht="18" customHeight="1" x14ac:dyDescent="0.2">
      <c r="I84" s="1"/>
      <c r="K84" s="3"/>
      <c r="L84" s="3"/>
      <c r="M84" s="3"/>
    </row>
    <row r="85" spans="2:15" ht="18" customHeight="1" x14ac:dyDescent="0.2">
      <c r="G85" s="3"/>
      <c r="I85" s="1"/>
      <c r="J85" s="1"/>
      <c r="M85" s="2"/>
      <c r="N85" s="3"/>
      <c r="O85" s="3"/>
    </row>
    <row r="86" spans="2:15" ht="18" customHeight="1" x14ac:dyDescent="0.2">
      <c r="G86" s="3"/>
      <c r="I86" s="1"/>
      <c r="J86" s="1"/>
      <c r="M86" s="2"/>
      <c r="N86" s="3"/>
      <c r="O86" s="3"/>
    </row>
    <row r="87" spans="2:15" ht="18" customHeight="1" x14ac:dyDescent="0.2">
      <c r="G87" s="3"/>
      <c r="N87" s="3"/>
      <c r="O87" s="3"/>
    </row>
    <row r="88" spans="2:15" ht="18" customHeight="1" x14ac:dyDescent="0.2">
      <c r="G88" s="3"/>
      <c r="N88" s="3"/>
      <c r="O88" s="3"/>
    </row>
  </sheetData>
  <mergeCells count="7">
    <mergeCell ref="A43:M43"/>
    <mergeCell ref="A1:M1"/>
    <mergeCell ref="K3:M3"/>
    <mergeCell ref="A42:M42"/>
    <mergeCell ref="D2:G2"/>
    <mergeCell ref="K2:M2"/>
    <mergeCell ref="D3:G3"/>
  </mergeCells>
  <conditionalFormatting sqref="F27:F29 M9:M10 F17 F20:F21 M18:M20 F8 M27:M29 F34:F37 M34:M35 M37">
    <cfRule type="cellIs" dxfId="6" priority="12" operator="between">
      <formula>"F"</formula>
      <formula>"F"</formula>
    </cfRule>
  </conditionalFormatting>
  <conditionalFormatting sqref="F18 F26 F7 M24:M25 M6:M7 F9:F10 M16:M17">
    <cfRule type="cellIs" dxfId="5" priority="11" operator="between">
      <formula>"D"</formula>
      <formula>"F"</formula>
    </cfRule>
  </conditionalFormatting>
  <conditionalFormatting sqref="F38">
    <cfRule type="cellIs" dxfId="4" priority="9" operator="between">
      <formula>"F"</formula>
      <formula>"F"</formula>
    </cfRule>
  </conditionalFormatting>
  <conditionalFormatting sqref="M36">
    <cfRule type="cellIs" dxfId="3" priority="4" operator="between">
      <formula>"F"</formula>
      <formula>"F"</formula>
    </cfRule>
  </conditionalFormatting>
  <conditionalFormatting sqref="M38">
    <cfRule type="cellIs" dxfId="2" priority="6" operator="between">
      <formula>"F"</formula>
      <formula>"F"</formula>
    </cfRule>
  </conditionalFormatting>
  <conditionalFormatting sqref="M26">
    <cfRule type="cellIs" dxfId="1" priority="3" operator="between">
      <formula>"F"</formula>
      <formula>"F"</formula>
    </cfRule>
  </conditionalFormatting>
  <conditionalFormatting sqref="M22">
    <cfRule type="cellIs" dxfId="0" priority="1" operator="between">
      <formula>"F"</formula>
      <formula>"F"</formula>
    </cfRule>
  </conditionalFormatting>
  <hyperlinks>
    <hyperlink ref="B6" r:id="rId1" location="IGR_Goal__1"/>
    <hyperlink ref="B8" r:id="rId2" location="IGR_Goal__2" display="Fundamentals of Speech (SGR 2)"/>
    <hyperlink ref="I6" r:id="rId3" location="Syst_Goal_1" display="Composition I (SGR 1)"/>
    <hyperlink ref="B19" r:id="rId4"/>
    <hyperlink ref="I11" r:id="rId5"/>
    <hyperlink ref="A6:B6" r:id="rId6" location="IGR_Goal__1" display="XX 109"/>
    <hyperlink ref="A8:B8" r:id="rId7" location="Syst_Goal_2" display="SPCM 101"/>
    <hyperlink ref="A10:B10" r:id="rId8" location="Syst_Goal_5" display="SGR #5"/>
    <hyperlink ref="H11:I11" r:id="rId9" location="Syst_Goal_4" display="SGR #4"/>
    <hyperlink ref="A19:B19" r:id="rId10" location="Syst_Goal_4" display="SGR #4"/>
    <hyperlink ref="A77:B77" r:id="rId11" location="Advanced_Writing_Requirement" display="Advanced Writing Requirement"/>
    <hyperlink ref="A74:B74" r:id="rId12" location="Globalization_Requirement" display="Globalization Requirement"/>
    <hyperlink ref="A71:B71" r:id="rId13" location="IGR_Goal__2" display="IGR Goal 2"/>
    <hyperlink ref="A68:B68" r:id="rId14" location="IGR_Goal__1" display="IGR Goal 1"/>
    <hyperlink ref="A67:B67" r:id="rId15" location="SDSU_s_Institutional_Graduation_Requirements__IGRs_" display="Institutional Graduation Requirements (IGRs) (5 credits)"/>
    <hyperlink ref="A44:C44" r:id="rId16" location="I_Syst_Gene" display="System Gen Ed Requirements  (SGR) (30 credits, Complete First 2 Years)"/>
    <hyperlink ref="H6:I6" r:id="rId17" location="Syst_Goal_1" display="ENGL 101"/>
    <hyperlink ref="A18:B18" r:id="rId18" location="Syst_Goal_1" display="ENGL 201"/>
    <hyperlink ref="A45:B45" r:id="rId19" location="Syst_Goal_1" display="SGR Goal 1"/>
    <hyperlink ref="A49:B49" r:id="rId20" location="Syst_Goal_2" display="SGR Goal 2"/>
    <hyperlink ref="A52:C52" r:id="rId21" location="Syst_Goal_3" display="SGR Goal 3"/>
    <hyperlink ref="A56:C56" r:id="rId22" location="Syst_Goal_4" display="SGR Goal 4"/>
    <hyperlink ref="A60:B60" r:id="rId23" location="Syst_Goal_5" display="SGR Goal 5"/>
    <hyperlink ref="A63:B63" r:id="rId24" location="Syst_Goal_6" display="SGR Goal 6"/>
    <hyperlink ref="H46" display="BIOL 101-101L - Biology Survey I and Lab "/>
    <hyperlink ref="H47" display="MATH 125 - Calculus II"/>
    <hyperlink ref="H48" display="MATH 225 - Calculus III"/>
    <hyperlink ref="H49" display="MATH 321 - Differential Equations"/>
    <hyperlink ref="H50" display="CHEM 112-112L - General Chemistry I and Lab"/>
    <hyperlink ref="H51" display="CSC 130 - Visual Basic Programming"/>
    <hyperlink ref="B9" r:id="rId25"/>
    <hyperlink ref="I37" r:id="rId26" display="Social Responsibility"/>
    <hyperlink ref="I47:M47" display="MATH 125 - Calculus II"/>
    <hyperlink ref="I48:M48" display="MATH 225 - Calculus III"/>
    <hyperlink ref="I49:M49" display="MATH 321 - Differential Equations"/>
    <hyperlink ref="H52" r:id="rId27" display="Humanities/Arts Diversity (SGR 4) "/>
    <hyperlink ref="H53" r:id="rId28" display="Social Responsibility"/>
    <hyperlink ref="H54" display="BIOL 101-101L - Biology Survey I and Lab "/>
    <hyperlink ref="H55" display="MATH 125 - Calculus II"/>
    <hyperlink ref="H56" display="MATH 225 - Calculus III"/>
    <hyperlink ref="H57" display="MATH 321 - Differential Equations"/>
    <hyperlink ref="I50" display="CHEM 112-112L - General Chemistry I and Lab"/>
    <hyperlink ref="J50" display="CHEM 112-112L - General Chemistry I and Lab"/>
    <hyperlink ref="K50" display="CHEM 112-112L - General Chemistry I and Lab"/>
    <hyperlink ref="L50" display="CHEM 112-112L - General Chemistry I and Lab"/>
    <hyperlink ref="M50" display="CHEM 112-112L - General Chemistry I and Lab"/>
    <hyperlink ref="I51" display="CSC 130 - Visual Basic Programming"/>
    <hyperlink ref="K51" display="CSC 130 - Visual Basic Programming"/>
    <hyperlink ref="L51" display="CSC 130 - Visual Basic Programming"/>
    <hyperlink ref="M51" display="CSC 130 - Visual Basic Programming"/>
    <hyperlink ref="I52" r:id="rId29" display="Humanities/Arts Diversity (SGR 4) "/>
    <hyperlink ref="J52" r:id="rId30" display="Humanities/Arts Diversity (SGR 4) "/>
    <hyperlink ref="K52" r:id="rId31" display="Humanities/Arts Diversity (SGR 4) "/>
    <hyperlink ref="L52" r:id="rId32" display="Humanities/Arts Diversity (SGR 4) "/>
    <hyperlink ref="M52" r:id="rId33" display="Humanities/Arts Diversity (SGR 4) "/>
    <hyperlink ref="I53" r:id="rId34" display="Social Responsibility"/>
    <hyperlink ref="J53" r:id="rId35" display="Social Responsibility"/>
    <hyperlink ref="K53" r:id="rId36" display="Social Responsibility"/>
    <hyperlink ref="L53" r:id="rId37" display="Social Responsibility"/>
    <hyperlink ref="M53" r:id="rId38" display="Social Responsibility"/>
    <hyperlink ref="I54" display="BIOL 101-101L - Biology Survey I and Lab "/>
    <hyperlink ref="J54" display="BIOL 101-101L - Biology Survey I and Lab "/>
    <hyperlink ref="K54" display="BIOL 101-101L - Biology Survey I and Lab "/>
    <hyperlink ref="L54" display="BIOL 101-101L - Biology Survey I and Lab "/>
    <hyperlink ref="M54" display="BIOL 101-101L - Biology Survey I and Lab "/>
    <hyperlink ref="I55" display="MATH 125 - Calculus II"/>
    <hyperlink ref="J55" display="MATH 125 - Calculus II"/>
    <hyperlink ref="K55" display="MATH 125 - Calculus II"/>
    <hyperlink ref="L55" display="MATH 125 - Calculus II"/>
    <hyperlink ref="M55" display="MATH 125 - Calculus II"/>
    <hyperlink ref="I57" display="MATH 321 - Differential Equations"/>
    <hyperlink ref="J57" display="MATH 321 - Differential Equations"/>
    <hyperlink ref="K57" display="MATH 321 - Differential Equations"/>
    <hyperlink ref="L57" display="MATH 321 - Differential Equations"/>
    <hyperlink ref="M57" display="MATH 321 - Differential Equations"/>
    <hyperlink ref="I56:M56" display="MATH 225 - Calculus III"/>
    <hyperlink ref="I20" r:id="rId39"/>
  </hyperlinks>
  <printOptions horizontalCentered="1" verticalCentered="1"/>
  <pageMargins left="0.25" right="0.25" top="0.25" bottom="0.25" header="0.25" footer="0.25"/>
  <pageSetup scale="77" fitToHeight="0" orientation="landscape" r:id="rId40"/>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D81"/>
  <sheetViews>
    <sheetView zoomScale="130" zoomScaleNormal="130" workbookViewId="0">
      <selection activeCell="A82" sqref="A82"/>
    </sheetView>
  </sheetViews>
  <sheetFormatPr defaultColWidth="9.140625" defaultRowHeight="15" x14ac:dyDescent="0.25"/>
  <cols>
    <col min="1" max="1" width="101.7109375" style="75" customWidth="1"/>
    <col min="2" max="2" width="42" style="75" customWidth="1"/>
    <col min="3" max="3" width="52.5703125" style="75" customWidth="1"/>
    <col min="4" max="4" width="9.140625" style="76"/>
    <col min="5" max="16384" width="9.140625" style="75"/>
  </cols>
  <sheetData>
    <row r="1" spans="1:4" ht="18" customHeight="1" thickBot="1" x14ac:dyDescent="0.4">
      <c r="A1" s="152" t="s">
        <v>181</v>
      </c>
      <c r="B1" s="152"/>
      <c r="C1" s="152"/>
      <c r="D1" s="152"/>
    </row>
    <row r="2" spans="1:4" s="87" customFormat="1" ht="15" customHeight="1" thickTop="1" x14ac:dyDescent="0.2">
      <c r="A2" s="130" t="s">
        <v>119</v>
      </c>
    </row>
    <row r="3" spans="1:4" s="87" customFormat="1" ht="15" customHeight="1" x14ac:dyDescent="0.2">
      <c r="A3" s="126" t="s">
        <v>120</v>
      </c>
    </row>
    <row r="4" spans="1:4" s="87" customFormat="1" ht="15" customHeight="1" x14ac:dyDescent="0.2">
      <c r="A4" s="129" t="s">
        <v>121</v>
      </c>
    </row>
    <row r="5" spans="1:4" s="100" customFormat="1" ht="15" customHeight="1" x14ac:dyDescent="0.25">
      <c r="A5" s="129" t="s">
        <v>122</v>
      </c>
    </row>
    <row r="6" spans="1:4" s="87" customFormat="1" ht="15" customHeight="1" x14ac:dyDescent="0.2">
      <c r="A6" s="129" t="s">
        <v>123</v>
      </c>
    </row>
    <row r="7" spans="1:4" s="87" customFormat="1" ht="15" customHeight="1" x14ac:dyDescent="0.2">
      <c r="A7" s="126" t="s">
        <v>120</v>
      </c>
    </row>
    <row r="8" spans="1:4" s="87" customFormat="1" ht="15" customHeight="1" x14ac:dyDescent="0.2">
      <c r="A8" s="129" t="s">
        <v>124</v>
      </c>
    </row>
    <row r="9" spans="1:4" s="87" customFormat="1" ht="15" customHeight="1" x14ac:dyDescent="0.2">
      <c r="A9" s="129" t="s">
        <v>125</v>
      </c>
    </row>
    <row r="10" spans="1:4" s="87" customFormat="1" ht="15" customHeight="1" x14ac:dyDescent="0.2">
      <c r="A10" s="126" t="s">
        <v>120</v>
      </c>
    </row>
    <row r="11" spans="1:4" x14ac:dyDescent="0.25">
      <c r="A11" s="129" t="s">
        <v>126</v>
      </c>
    </row>
    <row r="12" spans="1:4" s="87" customFormat="1" ht="15" customHeight="1" x14ac:dyDescent="0.2">
      <c r="A12" s="129" t="s">
        <v>127</v>
      </c>
    </row>
    <row r="13" spans="1:4" s="87" customFormat="1" ht="15" customHeight="1" x14ac:dyDescent="0.2">
      <c r="A13" s="129" t="s">
        <v>128</v>
      </c>
    </row>
    <row r="14" spans="1:4" ht="15" customHeight="1" x14ac:dyDescent="0.25">
      <c r="A14" s="129" t="s">
        <v>129</v>
      </c>
      <c r="D14" s="75"/>
    </row>
    <row r="15" spans="1:4" ht="15" customHeight="1" x14ac:dyDescent="0.25">
      <c r="D15" s="75"/>
    </row>
    <row r="16" spans="1:4" ht="15" customHeight="1" x14ac:dyDescent="0.25">
      <c r="A16" s="130" t="s">
        <v>130</v>
      </c>
      <c r="D16" s="75"/>
    </row>
    <row r="17" spans="1:4" x14ac:dyDescent="0.25">
      <c r="A17" s="127" t="s">
        <v>131</v>
      </c>
    </row>
    <row r="18" spans="1:4" s="128" customFormat="1" ht="15" customHeight="1" x14ac:dyDescent="0.25">
      <c r="A18" s="125" t="s">
        <v>132</v>
      </c>
    </row>
    <row r="19" spans="1:4" ht="15" customHeight="1" x14ac:dyDescent="0.25">
      <c r="A19" s="125" t="s">
        <v>133</v>
      </c>
      <c r="D19" s="75"/>
    </row>
    <row r="20" spans="1:4" ht="15" customHeight="1" x14ac:dyDescent="0.25">
      <c r="A20" s="125" t="s">
        <v>134</v>
      </c>
      <c r="D20" s="75"/>
    </row>
    <row r="21" spans="1:4" x14ac:dyDescent="0.25">
      <c r="A21" s="125" t="s">
        <v>135</v>
      </c>
      <c r="D21" s="75"/>
    </row>
    <row r="22" spans="1:4" x14ac:dyDescent="0.25">
      <c r="A22" s="125" t="s">
        <v>127</v>
      </c>
      <c r="D22" s="75"/>
    </row>
    <row r="23" spans="1:4" x14ac:dyDescent="0.25">
      <c r="A23" s="125" t="s">
        <v>128</v>
      </c>
      <c r="D23" s="75"/>
    </row>
    <row r="24" spans="1:4" x14ac:dyDescent="0.25">
      <c r="A24" s="125" t="s">
        <v>136</v>
      </c>
      <c r="D24" s="75"/>
    </row>
    <row r="25" spans="1:4" x14ac:dyDescent="0.25">
      <c r="A25" s="125" t="s">
        <v>137</v>
      </c>
      <c r="D25" s="75"/>
    </row>
    <row r="26" spans="1:4" x14ac:dyDescent="0.25">
      <c r="A26" s="125" t="s">
        <v>138</v>
      </c>
      <c r="D26" s="75"/>
    </row>
    <row r="27" spans="1:4" x14ac:dyDescent="0.25">
      <c r="A27" s="125" t="s">
        <v>139</v>
      </c>
      <c r="D27" s="75"/>
    </row>
    <row r="28" spans="1:4" x14ac:dyDescent="0.25">
      <c r="A28" s="125" t="s">
        <v>140</v>
      </c>
      <c r="D28" s="75"/>
    </row>
    <row r="29" spans="1:4" x14ac:dyDescent="0.25">
      <c r="A29" s="125" t="s">
        <v>121</v>
      </c>
      <c r="D29" s="75"/>
    </row>
    <row r="30" spans="1:4" x14ac:dyDescent="0.25">
      <c r="A30" s="125" t="s">
        <v>141</v>
      </c>
      <c r="D30" s="75"/>
    </row>
    <row r="31" spans="1:4" x14ac:dyDescent="0.25">
      <c r="A31" s="125" t="s">
        <v>123</v>
      </c>
      <c r="D31" s="75"/>
    </row>
    <row r="32" spans="1:4" x14ac:dyDescent="0.25">
      <c r="D32" s="75"/>
    </row>
    <row r="33" spans="1:4" x14ac:dyDescent="0.25">
      <c r="A33" s="124" t="s">
        <v>142</v>
      </c>
      <c r="D33" s="75"/>
    </row>
    <row r="34" spans="1:4" x14ac:dyDescent="0.25">
      <c r="A34" s="125" t="s">
        <v>143</v>
      </c>
    </row>
    <row r="35" spans="1:4" x14ac:dyDescent="0.25">
      <c r="A35" s="125" t="s">
        <v>144</v>
      </c>
      <c r="D35" s="75"/>
    </row>
    <row r="36" spans="1:4" x14ac:dyDescent="0.25">
      <c r="A36" s="125" t="s">
        <v>145</v>
      </c>
      <c r="D36" s="75"/>
    </row>
    <row r="37" spans="1:4" x14ac:dyDescent="0.25">
      <c r="A37" s="125" t="s">
        <v>146</v>
      </c>
      <c r="D37" s="75"/>
    </row>
    <row r="38" spans="1:4" x14ac:dyDescent="0.25">
      <c r="A38" s="125" t="s">
        <v>147</v>
      </c>
      <c r="D38" s="75"/>
    </row>
    <row r="39" spans="1:4" x14ac:dyDescent="0.25">
      <c r="A39" s="125" t="s">
        <v>148</v>
      </c>
      <c r="D39" s="75"/>
    </row>
    <row r="40" spans="1:4" x14ac:dyDescent="0.25">
      <c r="A40" s="125" t="s">
        <v>149</v>
      </c>
      <c r="D40" s="75"/>
    </row>
    <row r="41" spans="1:4" x14ac:dyDescent="0.25">
      <c r="A41" s="125" t="s">
        <v>150</v>
      </c>
      <c r="D41" s="75"/>
    </row>
    <row r="42" spans="1:4" x14ac:dyDescent="0.25">
      <c r="A42" s="125" t="s">
        <v>151</v>
      </c>
      <c r="D42" s="75"/>
    </row>
    <row r="43" spans="1:4" x14ac:dyDescent="0.25">
      <c r="A43" s="125" t="s">
        <v>141</v>
      </c>
      <c r="D43" s="75"/>
    </row>
    <row r="44" spans="1:4" x14ac:dyDescent="0.25">
      <c r="D44" s="75"/>
    </row>
    <row r="45" spans="1:4" x14ac:dyDescent="0.25">
      <c r="A45" s="124" t="s">
        <v>152</v>
      </c>
      <c r="D45" s="75"/>
    </row>
    <row r="46" spans="1:4" x14ac:dyDescent="0.25">
      <c r="A46" s="125" t="s">
        <v>153</v>
      </c>
    </row>
    <row r="47" spans="1:4" x14ac:dyDescent="0.25">
      <c r="A47" s="125" t="s">
        <v>154</v>
      </c>
      <c r="D47" s="75"/>
    </row>
    <row r="48" spans="1:4" x14ac:dyDescent="0.25">
      <c r="A48" s="125" t="s">
        <v>155</v>
      </c>
      <c r="D48" s="75"/>
    </row>
    <row r="49" spans="1:4" x14ac:dyDescent="0.25">
      <c r="A49" s="125" t="s">
        <v>156</v>
      </c>
      <c r="D49" s="75"/>
    </row>
    <row r="50" spans="1:4" x14ac:dyDescent="0.25">
      <c r="A50" s="125" t="s">
        <v>157</v>
      </c>
      <c r="D50" s="75"/>
    </row>
    <row r="51" spans="1:4" x14ac:dyDescent="0.25">
      <c r="A51" s="125" t="s">
        <v>158</v>
      </c>
      <c r="D51" s="75"/>
    </row>
    <row r="52" spans="1:4" x14ac:dyDescent="0.25">
      <c r="A52" s="125" t="s">
        <v>149</v>
      </c>
      <c r="D52" s="75"/>
    </row>
    <row r="53" spans="1:4" x14ac:dyDescent="0.25">
      <c r="A53" s="125" t="s">
        <v>159</v>
      </c>
      <c r="D53" s="75"/>
    </row>
    <row r="54" spans="1:4" x14ac:dyDescent="0.25">
      <c r="A54" s="125" t="s">
        <v>160</v>
      </c>
      <c r="D54" s="75"/>
    </row>
    <row r="55" spans="1:4" x14ac:dyDescent="0.25">
      <c r="A55" s="125" t="s">
        <v>161</v>
      </c>
      <c r="D55" s="75"/>
    </row>
    <row r="56" spans="1:4" x14ac:dyDescent="0.25">
      <c r="D56" s="75"/>
    </row>
    <row r="57" spans="1:4" x14ac:dyDescent="0.25">
      <c r="A57" s="124" t="s">
        <v>162</v>
      </c>
      <c r="D57" s="75"/>
    </row>
    <row r="58" spans="1:4" x14ac:dyDescent="0.25">
      <c r="A58" s="125" t="s">
        <v>163</v>
      </c>
    </row>
    <row r="59" spans="1:4" x14ac:dyDescent="0.25">
      <c r="A59" s="125" t="s">
        <v>164</v>
      </c>
      <c r="D59" s="75"/>
    </row>
    <row r="60" spans="1:4" x14ac:dyDescent="0.25">
      <c r="A60" s="125" t="s">
        <v>165</v>
      </c>
      <c r="D60" s="75"/>
    </row>
    <row r="61" spans="1:4" x14ac:dyDescent="0.25">
      <c r="A61" s="125" t="s">
        <v>166</v>
      </c>
      <c r="D61" s="75"/>
    </row>
    <row r="62" spans="1:4" x14ac:dyDescent="0.25">
      <c r="A62" s="125" t="s">
        <v>167</v>
      </c>
      <c r="D62" s="75"/>
    </row>
    <row r="63" spans="1:4" x14ac:dyDescent="0.25">
      <c r="A63" s="125" t="s">
        <v>143</v>
      </c>
      <c r="D63" s="75"/>
    </row>
    <row r="64" spans="1:4" x14ac:dyDescent="0.25">
      <c r="A64" s="125" t="s">
        <v>168</v>
      </c>
      <c r="D64" s="75"/>
    </row>
    <row r="65" spans="1:4" x14ac:dyDescent="0.25">
      <c r="A65" s="125" t="s">
        <v>169</v>
      </c>
      <c r="D65" s="75"/>
    </row>
    <row r="66" spans="1:4" x14ac:dyDescent="0.25">
      <c r="A66" s="125" t="s">
        <v>170</v>
      </c>
      <c r="D66" s="75"/>
    </row>
    <row r="67" spans="1:4" x14ac:dyDescent="0.25">
      <c r="A67" s="125" t="s">
        <v>161</v>
      </c>
      <c r="D67" s="75"/>
    </row>
    <row r="68" spans="1:4" x14ac:dyDescent="0.25">
      <c r="A68" s="125" t="s">
        <v>171</v>
      </c>
      <c r="D68" s="75"/>
    </row>
    <row r="69" spans="1:4" x14ac:dyDescent="0.25">
      <c r="A69" s="125"/>
      <c r="D69" s="75"/>
    </row>
    <row r="70" spans="1:4" x14ac:dyDescent="0.25">
      <c r="A70" s="131" t="s">
        <v>172</v>
      </c>
      <c r="D70" s="75"/>
    </row>
    <row r="71" spans="1:4" ht="45" customHeight="1" x14ac:dyDescent="0.25">
      <c r="A71" s="155" t="s">
        <v>212</v>
      </c>
      <c r="D71" s="75"/>
    </row>
    <row r="72" spans="1:4" x14ac:dyDescent="0.25">
      <c r="A72" s="127" t="s">
        <v>173</v>
      </c>
      <c r="D72" s="75"/>
    </row>
    <row r="73" spans="1:4" x14ac:dyDescent="0.25">
      <c r="A73" s="127" t="s">
        <v>174</v>
      </c>
      <c r="D73" s="75"/>
    </row>
    <row r="74" spans="1:4" ht="39.75" customHeight="1" x14ac:dyDescent="0.25">
      <c r="A74" s="156" t="s">
        <v>175</v>
      </c>
      <c r="D74" s="75"/>
    </row>
    <row r="75" spans="1:4" x14ac:dyDescent="0.25">
      <c r="A75" s="127" t="s">
        <v>177</v>
      </c>
      <c r="D75" s="75"/>
    </row>
    <row r="76" spans="1:4" x14ac:dyDescent="0.25">
      <c r="A76" s="127" t="s">
        <v>178</v>
      </c>
      <c r="D76" s="75"/>
    </row>
    <row r="77" spans="1:4" x14ac:dyDescent="0.25">
      <c r="A77" s="127" t="s">
        <v>179</v>
      </c>
      <c r="D77" s="75"/>
    </row>
    <row r="78" spans="1:4" x14ac:dyDescent="0.25">
      <c r="A78" s="127" t="s">
        <v>180</v>
      </c>
      <c r="D78" s="75"/>
    </row>
    <row r="79" spans="1:4" ht="22.5" x14ac:dyDescent="0.25">
      <c r="A79" s="154" t="s">
        <v>176</v>
      </c>
      <c r="D79" s="75"/>
    </row>
    <row r="80" spans="1:4" x14ac:dyDescent="0.25">
      <c r="D80" s="75"/>
    </row>
    <row r="81" spans="4:4" x14ac:dyDescent="0.25">
      <c r="D81" s="75"/>
    </row>
  </sheetData>
  <mergeCells count="1">
    <mergeCell ref="A1:D1"/>
  </mergeCells>
  <hyperlinks>
    <hyperlink ref="A4" display="MATH 331 - Advanced Engineering Mathematics Credits: 3"/>
    <hyperlink ref="A5" display="MATH 373 - Introduction to Numerical Analysis (COM) Credits: 3"/>
    <hyperlink ref="A6" display="STAT 281 - Introduction to Statistics (COM) Credits: 3"/>
    <hyperlink ref="A8" display="CHEM 108-108L - Organic and Biochemistry and Lab* (COM) Credits: (4, 1)"/>
    <hyperlink ref="A9" display="CHEM 326-326L - Organic Chemistry I and Lab(COM) Credits: (3, 1)"/>
    <hyperlink ref="A11" display="ABE 330 - Entrepreneurship Opportunities in Agricultural and Biosystems Engineering Credits: 1"/>
    <hyperlink ref="A12" display="ABE 494 - Internship Credits: (1-6)"/>
    <hyperlink ref="A13" display="ABE 496 - Field Experience Credits: (1-6)"/>
    <hyperlink ref="A14" display="ABE 498 - Undergraduate Research/Scholarship Credits: 1-3"/>
    <hyperlink ref="A18" display="GE 310 - Geometric Dimensioning and Tolerancing Credits: 2"/>
    <hyperlink ref="A19" display="AST 353-353L - Physical Climatology and Meteorology and Lab Credits: 3"/>
    <hyperlink ref="A20" display="ABE 491 - Independent Study Credits: (1-3)"/>
    <hyperlink ref="A21" display="ABE 492/592 - Topics Credits: (1-4)"/>
    <hyperlink ref="A22" display="ABE 494 - Internship Credits: (1-6)"/>
    <hyperlink ref="A23" display="ABE 496 - Field Experience Credits: (1-6)"/>
    <hyperlink ref="A24" display="ABE 497 - Cooperative Education Credits: (1-6)"/>
    <hyperlink ref="A25" display="CSC 314 - Assembly Language (COM) Credits: 3"/>
    <hyperlink ref="A26" display="CSC 317 - Computer Organization and Architecture (COM) Credits: 3"/>
    <hyperlink ref="A27" display="EE 422 - Engineering Economics and Management Credits: 2 2"/>
    <hyperlink ref="A28" display="GEOG 472 - Introduction to GIS Credits: 3"/>
    <hyperlink ref="A29" display="MATH 331 - Advanced Engineering Mathematics Credits: 3"/>
    <hyperlink ref="A30" display="MNET 320-320L - Computer Aided Design/Drawing and Lab Credits: 3"/>
    <hyperlink ref="A31" display="STAT 281 - Introduction to Statistics (COM) Credits: 3"/>
    <hyperlink ref="A34" display="CEE 346-346L - Geotechnical Engineering (COM) and Lab Credits: 4"/>
    <hyperlink ref="A35" display="CEE 353 - Structural Theory (COM) Credits: 3"/>
    <hyperlink ref="A36" display="CEE 455 - Steel Design Credits: 3"/>
    <hyperlink ref="A37" display="CEE 456 - Concrete Theory and Design (COM) Credits: 3"/>
    <hyperlink ref="A38" display="CEE 482 - Engineering Administration Credits: 3 2"/>
    <hyperlink ref="A39" display="ME 410 - Principles of HVAC Engineering Credits: 3"/>
    <hyperlink ref="A40" display="ME 415 - Heat Transfer Credits: 3"/>
    <hyperlink ref="A41" display="ME 439-439L - HVAC System Design and Lab Credits: 3"/>
    <hyperlink ref="A42" display="ME 451 - Automatic Controls Credits: 3"/>
    <hyperlink ref="A43" display="MNET 320-320L - Computer Aided Design/Drawing and Lab Credits: 3"/>
    <hyperlink ref="A46" display="ABE 350-350L - Hydraulic and Pneumatic Systems and Lab Credits: 3"/>
    <hyperlink ref="A47" display="ME 321 - Fundamentals of Machine Design Credits: 3"/>
    <hyperlink ref="A48" display="ME 323 - Vibrations Credits: 3"/>
    <hyperlink ref="A49" display="ME 341-341L - Metallurgy and Lab Credits: 3"/>
    <hyperlink ref="A50" display="ME 362 - Industrial Engineering Credits: 3"/>
    <hyperlink ref="A51" display="ME 412 - Internal Combustion Engines Credits: 3"/>
    <hyperlink ref="A52" display="ME 415 - Heat Transfer Credits: 3"/>
    <hyperlink ref="A53" display="ME 421 - Design of Machine Elements Credits: 3"/>
    <hyperlink ref="A54" display="ME 438-438L - Machine Design-Case Studies and Lab Credits: 3"/>
    <hyperlink ref="A55" display="PS 362-362L - Environmental Soil Management and Lab ** Credits: 3"/>
    <hyperlink ref="A58" display="ABE 390 - Seminar Credits: 1"/>
    <hyperlink ref="A59" display="AST 463/563 - Agricultural Waste Management (AW) Credits: 3"/>
    <hyperlink ref="A60" display="CEE 106-106L - Elementary Surveying and Lab Credits: 4"/>
    <hyperlink ref="A61" display="CEE 323-323L - Water Supply and Wastewater Engineering and Lab Credits: 3"/>
    <hyperlink ref="A62" display="CEE 434/534 - Hydrology Credits: 3"/>
    <hyperlink ref="A63" display="CEE 346-346L - Geotechnical Engineering (COM) and Lab Credits: 4"/>
    <hyperlink ref="A64" display="CEE 423/523 - Municipal Water Distribution and Collection System Design Credits: 3"/>
    <hyperlink ref="A65" display="CEE 432 - Hydraulic Engineering Credits: 3"/>
    <hyperlink ref="A66" display="PS 213-213L - Soils and Lab * ** Credits: 2, 1"/>
    <hyperlink ref="A67" display="PS 362-362L - Environmental Soil Management and Lab ** Credits: 3"/>
    <hyperlink ref="A68" display="PS 483 - Irrigation – Crop and Soil Practices Credits: 3"/>
  </hyperlinks>
  <pageMargins left="0.25" right="0.25" top="0.25" bottom="0.25" header="0.5" footer="0.5"/>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27A167-7BA2-4B12-B885-7C6C640A3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9FF13ADA-A522-41E9-8BA9-D1198C79D48E}">
  <ds:schemaRefs>
    <ds:schemaRef ds:uri="http://schemas.openxmlformats.org/package/2006/metadata/core-properties"/>
    <ds:schemaRef ds:uri="http://purl.org/dc/terms/"/>
    <ds:schemaRef ds:uri="http://schemas.microsoft.com/office/2006/documentManagement/types"/>
    <ds:schemaRef ds:uri="http://purl.org/dc/dcmitype/"/>
    <ds:schemaRef ds:uri="http://schemas.microsoft.com/office/2006/metadata/properties"/>
    <ds:schemaRef ds:uri="http://www.w3.org/XML/1998/namespac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ABE 4-YEAR PLAN</vt:lpstr>
      <vt:lpstr>COURSE OPTIONS</vt:lpstr>
      <vt:lpstr>'COURSE OPTIONS'!electives12</vt:lpstr>
      <vt:lpstr>'COURSE OPTIONS'!majorrequirements80</vt:lpstr>
      <vt:lpstr>'COURSE OPTIONS'!powerandmachineryemphasis</vt:lpstr>
      <vt:lpstr>'ABE 4-YEAR PLAN'!Print_Area</vt:lpstr>
      <vt:lpstr>'ABE 4-YEAR PLAN'!selectoneofthefollowingcourses</vt:lpstr>
      <vt:lpstr>'COURSE OPTIONS'!structuresandenvironmentemphasis</vt:lpstr>
      <vt:lpstr>'COURSE OPTIONS'!totalrequiredcredits130</vt:lpstr>
      <vt:lpstr>'COURSE OPTIONS'!waterandnaturalresourcesengineeringemphasis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Bebensee, Stephanie</cp:lastModifiedBy>
  <cp:lastPrinted>2013-02-15T15:55:32Z</cp:lastPrinted>
  <dcterms:created xsi:type="dcterms:W3CDTF">2011-09-23T19:24:55Z</dcterms:created>
  <dcterms:modified xsi:type="dcterms:W3CDTF">2013-05-09T15:49:28Z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